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Příjmy 2015 " sheetId="1" r:id="rId1"/>
    <sheet name="Výdaje 2015 " sheetId="2" r:id="rId2"/>
  </sheets>
  <definedNames>
    <definedName name="_xlnm.Print_Area" localSheetId="0">'Příjmy 2015 '!$A$1:$I$103</definedName>
    <definedName name="_xlnm.Print_Area" localSheetId="1">'Výdaje 2015 '!$A$1:$I$125</definedName>
  </definedNames>
  <calcPr fullCalcOnLoad="1"/>
</workbook>
</file>

<file path=xl/sharedStrings.xml><?xml version="1.0" encoding="utf-8"?>
<sst xmlns="http://schemas.openxmlformats.org/spreadsheetml/2006/main" count="169" uniqueCount="125">
  <si>
    <t>paragraf</t>
  </si>
  <si>
    <t>název</t>
  </si>
  <si>
    <t>Kč</t>
  </si>
  <si>
    <t>Pěstební činnost</t>
  </si>
  <si>
    <t>Odvádění a čištění odpad.vod a nakládaní s kaly</t>
  </si>
  <si>
    <t>Předškolní zařízení</t>
  </si>
  <si>
    <t>Základní škola</t>
  </si>
  <si>
    <t>Činnosti knihovnické</t>
  </si>
  <si>
    <t>Bytové hospodářství</t>
  </si>
  <si>
    <t>Pohřebnictví</t>
  </si>
  <si>
    <t>Sběr a svoz komunálního odpadu</t>
  </si>
  <si>
    <t>Požární ochrana - dobrovolná část</t>
  </si>
  <si>
    <t>Činnost místní správy</t>
  </si>
  <si>
    <t>Příjmy a výdaje z úvěrových finančních operací</t>
  </si>
  <si>
    <t>Ostatní činnosti j.n.</t>
  </si>
  <si>
    <t>Komunální služby a územní rozvoj jinde nezařazené</t>
  </si>
  <si>
    <t>Silnice</t>
  </si>
  <si>
    <t>Úpravy drobných vodních toků</t>
  </si>
  <si>
    <t>Činnosti uměleckých souborů</t>
  </si>
  <si>
    <t>Záležitosti kultury j. n.</t>
  </si>
  <si>
    <t>Pořízení,zachování a obnova hodnot míst.kult….</t>
  </si>
  <si>
    <t>Ostatní tělovýchovná činnost</t>
  </si>
  <si>
    <t>Využití volného času dětí a mládeže</t>
  </si>
  <si>
    <t>Veřejné osvětlení</t>
  </si>
  <si>
    <t>Výstavba a údržba místních inženýrských sítí</t>
  </si>
  <si>
    <t>Zastupitelstvo obce</t>
  </si>
  <si>
    <t>Pitná voda</t>
  </si>
  <si>
    <t>Monitoring nakládání s odpady</t>
  </si>
  <si>
    <t>Výstavba a údržba místních inž. sítí</t>
  </si>
  <si>
    <t>Ostatní záležitosti pozemních komunikací</t>
  </si>
  <si>
    <t>V Ý S L E D E K</t>
  </si>
  <si>
    <t xml:space="preserve">financování (z běžných účtů) </t>
  </si>
  <si>
    <t>Rozhlas a televize</t>
  </si>
  <si>
    <t>Ostatní záležitosti sdělovacích prostředků</t>
  </si>
  <si>
    <t>Péče o vzhled obce a veřejnou zeleň</t>
  </si>
  <si>
    <t xml:space="preserve">P Ř Í J M Y </t>
  </si>
  <si>
    <t>Daně, poplatky dotace, ostatní příjmy</t>
  </si>
  <si>
    <t>Nebytové hospodářství</t>
  </si>
  <si>
    <t>Rekultivace půdy v důsl.těžeb. a důl. činnosti</t>
  </si>
  <si>
    <t xml:space="preserve">V Ý D A J E </t>
  </si>
  <si>
    <t>Sportovní zařízení v majetku obce</t>
  </si>
  <si>
    <t>Ostatní soc. péče a pomoc zdr. postiženým</t>
  </si>
  <si>
    <t>Pojištění funkčně nespecifikované</t>
  </si>
  <si>
    <t>Územní plánování</t>
  </si>
  <si>
    <t>Provoz veřejné silniční dopravy (dopr. obslužnost)</t>
  </si>
  <si>
    <t>Převody vlastním fondům v rozpočtech územ. úrovně</t>
  </si>
  <si>
    <t>Ostatní záležitosti kultury, církví a sděl. prostředků</t>
  </si>
  <si>
    <t>Osobní asistence, pečovatelská služba</t>
  </si>
  <si>
    <t>Ostatní služby a činnosti v oblasti soc. péče</t>
  </si>
  <si>
    <t>Finanční vypořádání minulých let</t>
  </si>
  <si>
    <t>Ostatní záležitosti kultury, církví a sděl. Prostředků</t>
  </si>
  <si>
    <t>Pojištění funkčně nezpecifikované</t>
  </si>
  <si>
    <t>Splátky úvěrů (ČOV, nástavby)</t>
  </si>
  <si>
    <t>Návrh</t>
  </si>
  <si>
    <t>rozpočtu</t>
  </si>
  <si>
    <t>Pořízení zachování a obnova hodn.míst.kult.pam.</t>
  </si>
  <si>
    <t>Změny technologií vytápění</t>
  </si>
  <si>
    <t>Vodní díla v krajině (odbahnění rybníků)</t>
  </si>
  <si>
    <t>Volby do zastupitelstev ÚSC</t>
  </si>
  <si>
    <t>Volby do Evropského parlamentu</t>
  </si>
  <si>
    <t>Ostatní služby</t>
  </si>
  <si>
    <t>Využívání a zneškodňování kom. Odpadů</t>
  </si>
  <si>
    <t>Ostatní správa v ochr. ŽP</t>
  </si>
  <si>
    <t>Využívání a zneškodňování kom.odpadů</t>
  </si>
  <si>
    <t>Ostatní finanční operace</t>
  </si>
  <si>
    <t>Ostatní činnosti k ochraně přírody a krajiny</t>
  </si>
  <si>
    <t>Ostatní záležitosti civilní připr.na krizové řízení</t>
  </si>
  <si>
    <t>Volby do parlamentu ČR</t>
  </si>
  <si>
    <t>Rozpočet na rok 2015</t>
  </si>
  <si>
    <t>V Ý D A J E  2015</t>
  </si>
  <si>
    <t>P Ř Í J M Y  2015</t>
  </si>
  <si>
    <t>1111</t>
  </si>
  <si>
    <t>Daň z příjmů fyz. osob ze závis. čin. a fčních pož</t>
  </si>
  <si>
    <t>1112</t>
  </si>
  <si>
    <t>Daň z příjmů fyz. osob ze sam.  výdělečné činnosti</t>
  </si>
  <si>
    <t>1113</t>
  </si>
  <si>
    <t>Daň z příjmů fyzických osob z kapitálových výnosů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</si>
  <si>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</si>
  <si>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</si>
  <si>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</si>
  <si>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</si>
  <si>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</si>
  <si>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</si>
  <si>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1334</t>
  </si>
  <si>
    <t>Odvody za odnětí půdy ze zemědělského půdního fond</t>
  </si>
  <si>
    <t>1335</t>
  </si>
  <si>
    <t>Poplatky za odnětí pozemků plnění funkcí lesa</t>
  </si>
  <si>
    <t>1337</t>
  </si>
  <si>
    <t>Poplatek za komunální odpad</t>
  </si>
  <si>
    <t>1341</t>
  </si>
  <si>
    <t>Poplatek ze psů</t>
  </si>
  <si>
    <t>1343</t>
  </si>
  <si>
    <t>Poplatek za užívání veřejného prostranství</t>
  </si>
  <si>
    <t>1344</t>
  </si>
  <si>
    <t>Poplatek ze vstupného</t>
  </si>
  <si>
    <t>1347</t>
  </si>
  <si>
    <t>Poplatek za provozovaný výherní hrací přístroj</t>
  </si>
  <si>
    <t>1351</t>
  </si>
  <si>
    <t>Odvod výtěžku z provozování loterií</t>
  </si>
  <si>
    <t>1355</t>
  </si>
  <si>
    <t>Odvod z výherních hracích přístrojů</t>
  </si>
  <si>
    <t>1361</t>
  </si>
  <si>
    <t>Správní poplatky</t>
  </si>
  <si>
    <t>1511</t>
  </si>
  <si>
    <t>Daň z nemovitostí</t>
  </si>
  <si>
    <t>4111</t>
  </si>
  <si>
    <t>Neinvestiční přijaté transfery z všeob. pokladní s</t>
  </si>
  <si>
    <t>4112</t>
  </si>
  <si>
    <t>Neinv. přijaté transfery ze SR v rámci souhrn.dot.</t>
  </si>
  <si>
    <t>4116</t>
  </si>
  <si>
    <t>Ostatní neinvestiční přij.transfery  ze stát.rozpo</t>
  </si>
  <si>
    <t>4121</t>
  </si>
  <si>
    <t>Neinvestiční přijaté transfery od obcí</t>
  </si>
  <si>
    <t>4134</t>
  </si>
  <si>
    <t>Převody z rozpočtových účtů</t>
  </si>
  <si>
    <t>4223</t>
  </si>
  <si>
    <t>Investiční přijaté transfery od regionálních rad</t>
  </si>
  <si>
    <t>2420</t>
  </si>
  <si>
    <t>Splátky půjčených prostředků od obecně prosp.spol.</t>
  </si>
  <si>
    <t>4129</t>
  </si>
  <si>
    <t>Ostatní neinvestiční přij.transfery  od rozp. územní úrovně</t>
  </si>
  <si>
    <t>Ostatní záležitosti těže.pr. A energ.</t>
  </si>
  <si>
    <t>započtení dotace</t>
  </si>
  <si>
    <t>Příloha č. 10</t>
  </si>
  <si>
    <t>V Ý S L E D E K po započtení schválené dotace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</si>
</sst>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"/>
    <numFmt numFmtId="166" formatCode="#,##0.0"/>
    <numFmt numFmtId="167" formatCode="0_ ;\-0\ "/>
    <numFmt numFmtId="168" formatCode="d/m"/>
    <numFmt numFmtId="169" formatCode="mmm\-yy"/>
    <numFmt numFmtId="170" formatCode="d\-mmm\-yyyy"/>
    <numFmt numFmtId="171" formatCode="dd\-mmm\-yy"/>
    <numFmt numFmtId="172" formatCode="d/m/yy"/>
    <numFmt numFmtId="173" formatCode="[$-405]d\.\ mmmm\ yyyy"/>
  </numFmts>
  <fonts count="48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5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57"/>
      <name val="Arial CE"/>
      <family val="2"/>
    </font>
    <font>
      <b/>
      <sz val="14"/>
      <name val="Arial CE"/>
      <family val="2"/>
    </font>
    <font>
      <b/>
      <i/>
      <u val="single"/>
      <sz val="16"/>
      <color indexed="52"/>
      <name val="Times New Roman"/>
      <family val="1"/>
    </font>
    <font>
      <b/>
      <i/>
      <u val="single"/>
      <sz val="16"/>
      <color indexed="10"/>
      <name val="Times New Roman"/>
      <family val="1"/>
    </font>
    <font>
      <sz val="14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9" tint="-0.24997000396251678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4" fillId="0" borderId="15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22" xfId="0" applyBorder="1" applyAlignment="1">
      <alignment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3" xfId="0" applyFont="1" applyBorder="1" applyAlignment="1">
      <alignment/>
    </xf>
    <xf numFmtId="3" fontId="1" fillId="0" borderId="33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0" fillId="0" borderId="23" xfId="0" applyBorder="1" applyAlignment="1">
      <alignment/>
    </xf>
    <xf numFmtId="3" fontId="1" fillId="19" borderId="40" xfId="0" applyNumberFormat="1" applyFont="1" applyFill="1" applyBorder="1" applyAlignment="1">
      <alignment/>
    </xf>
    <xf numFmtId="3" fontId="1" fillId="18" borderId="41" xfId="0" applyNumberFormat="1" applyFont="1" applyFill="1" applyBorder="1" applyAlignment="1">
      <alignment/>
    </xf>
    <xf numFmtId="3" fontId="0" fillId="33" borderId="42" xfId="0" applyNumberFormat="1" applyFill="1" applyBorder="1" applyAlignment="1">
      <alignment/>
    </xf>
    <xf numFmtId="0" fontId="1" fillId="0" borderId="43" xfId="0" applyFont="1" applyBorder="1" applyAlignment="1">
      <alignment/>
    </xf>
    <xf numFmtId="0" fontId="0" fillId="0" borderId="21" xfId="0" applyBorder="1" applyAlignment="1">
      <alignment/>
    </xf>
    <xf numFmtId="0" fontId="4" fillId="0" borderId="2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34" borderId="44" xfId="0" applyFont="1" applyFill="1" applyBorder="1" applyAlignment="1">
      <alignment horizontal="center" wrapText="1"/>
    </xf>
    <xf numFmtId="0" fontId="1" fillId="34" borderId="45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0" fillId="34" borderId="47" xfId="0" applyFill="1" applyBorder="1" applyAlignment="1">
      <alignment/>
    </xf>
    <xf numFmtId="3" fontId="1" fillId="34" borderId="48" xfId="0" applyNumberFormat="1" applyFont="1" applyFill="1" applyBorder="1" applyAlignment="1">
      <alignment/>
    </xf>
    <xf numFmtId="3" fontId="0" fillId="34" borderId="42" xfId="0" applyNumberFormat="1" applyFill="1" applyBorder="1" applyAlignment="1">
      <alignment/>
    </xf>
    <xf numFmtId="3" fontId="1" fillId="34" borderId="42" xfId="0" applyNumberFormat="1" applyFont="1" applyFill="1" applyBorder="1" applyAlignment="1">
      <alignment/>
    </xf>
    <xf numFmtId="3" fontId="1" fillId="34" borderId="40" xfId="0" applyNumberFormat="1" applyFont="1" applyFill="1" applyBorder="1" applyAlignment="1">
      <alignment/>
    </xf>
    <xf numFmtId="3" fontId="0" fillId="34" borderId="40" xfId="0" applyNumberFormat="1" applyFill="1" applyBorder="1" applyAlignment="1">
      <alignment/>
    </xf>
    <xf numFmtId="3" fontId="1" fillId="34" borderId="49" xfId="0" applyNumberFormat="1" applyFont="1" applyFill="1" applyBorder="1" applyAlignment="1">
      <alignment/>
    </xf>
    <xf numFmtId="3" fontId="0" fillId="34" borderId="46" xfId="0" applyNumberFormat="1" applyFill="1" applyBorder="1" applyAlignment="1">
      <alignment/>
    </xf>
    <xf numFmtId="4" fontId="0" fillId="34" borderId="45" xfId="0" applyNumberFormat="1" applyFont="1" applyFill="1" applyBorder="1" applyAlignment="1">
      <alignment horizontal="center"/>
    </xf>
    <xf numFmtId="3" fontId="1" fillId="34" borderId="50" xfId="0" applyNumberFormat="1" applyFont="1" applyFill="1" applyBorder="1" applyAlignment="1">
      <alignment/>
    </xf>
    <xf numFmtId="3" fontId="7" fillId="34" borderId="42" xfId="0" applyNumberFormat="1" applyFont="1" applyFill="1" applyBorder="1" applyAlignment="1">
      <alignment/>
    </xf>
    <xf numFmtId="3" fontId="1" fillId="34" borderId="51" xfId="0" applyNumberFormat="1" applyFont="1" applyFill="1" applyBorder="1" applyAlignment="1">
      <alignment/>
    </xf>
    <xf numFmtId="3" fontId="0" fillId="34" borderId="50" xfId="0" applyNumberFormat="1" applyFill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0" fillId="0" borderId="19" xfId="0" applyBorder="1" applyAlignment="1">
      <alignment/>
    </xf>
    <xf numFmtId="0" fontId="0" fillId="0" borderId="54" xfId="0" applyBorder="1" applyAlignment="1">
      <alignment/>
    </xf>
    <xf numFmtId="49" fontId="12" fillId="0" borderId="15" xfId="0" applyNumberFormat="1" applyFont="1" applyBorder="1" applyAlignment="1">
      <alignment horizontal="left"/>
    </xf>
    <xf numFmtId="49" fontId="12" fillId="0" borderId="55" xfId="0" applyNumberFormat="1" applyFont="1" applyBorder="1" applyAlignment="1">
      <alignment horizontal="center"/>
    </xf>
    <xf numFmtId="3" fontId="0" fillId="34" borderId="51" xfId="0" applyNumberFormat="1" applyFont="1" applyFill="1" applyBorder="1" applyAlignment="1">
      <alignment/>
    </xf>
    <xf numFmtId="3" fontId="1" fillId="9" borderId="41" xfId="0" applyNumberFormat="1" applyFont="1" applyFill="1" applyBorder="1" applyAlignment="1">
      <alignment/>
    </xf>
    <xf numFmtId="3" fontId="1" fillId="35" borderId="41" xfId="0" applyNumberFormat="1" applyFont="1" applyFill="1" applyBorder="1" applyAlignment="1">
      <alignment/>
    </xf>
    <xf numFmtId="49" fontId="12" fillId="0" borderId="56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left"/>
    </xf>
    <xf numFmtId="3" fontId="0" fillId="34" borderId="50" xfId="0" applyNumberFormat="1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32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Fill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76">
      <selection activeCell="L88" sqref="L88"/>
    </sheetView>
  </sheetViews>
  <sheetFormatPr defaultColWidth="9.00390625" defaultRowHeight="12.75"/>
  <cols>
    <col min="2" max="2" width="8.625" style="0" customWidth="1"/>
    <col min="3" max="3" width="16.00390625" style="0" customWidth="1"/>
    <col min="6" max="6" width="11.75390625" style="0" customWidth="1"/>
    <col min="7" max="7" width="11.125" style="0" customWidth="1"/>
  </cols>
  <sheetData>
    <row r="1" spans="4:8" ht="15.75" customHeight="1">
      <c r="D1" s="55">
        <v>1</v>
      </c>
      <c r="G1" s="55"/>
      <c r="H1" s="104" t="s">
        <v>123</v>
      </c>
    </row>
    <row r="2" spans="1:6" ht="21.75" customHeight="1">
      <c r="A2" s="102" t="s">
        <v>68</v>
      </c>
      <c r="B2" s="102"/>
      <c r="C2" s="102"/>
      <c r="D2" s="102"/>
      <c r="E2" s="102"/>
      <c r="F2" s="102"/>
    </row>
    <row r="3" ht="13.5" thickBot="1">
      <c r="E3" s="2"/>
    </row>
    <row r="4" spans="1:7" ht="18">
      <c r="A4" s="3"/>
      <c r="B4" s="99" t="s">
        <v>70</v>
      </c>
      <c r="C4" s="100"/>
      <c r="D4" s="100"/>
      <c r="E4" s="100"/>
      <c r="F4" s="101"/>
      <c r="G4" s="65" t="s">
        <v>53</v>
      </c>
    </row>
    <row r="5" spans="1:7" ht="12.75" customHeight="1">
      <c r="A5" s="9"/>
      <c r="B5" s="11"/>
      <c r="C5" s="11"/>
      <c r="D5" s="11"/>
      <c r="E5" s="11"/>
      <c r="F5" s="12"/>
      <c r="G5" s="66" t="s">
        <v>54</v>
      </c>
    </row>
    <row r="6" spans="1:7" ht="12.75">
      <c r="A6" s="4" t="s">
        <v>0</v>
      </c>
      <c r="B6" s="17" t="s">
        <v>1</v>
      </c>
      <c r="C6" s="17"/>
      <c r="D6" s="17"/>
      <c r="E6" s="17"/>
      <c r="F6" s="16"/>
      <c r="G6" s="66">
        <v>2015</v>
      </c>
    </row>
    <row r="7" spans="1:7" ht="13.5" thickBot="1">
      <c r="A7" s="48"/>
      <c r="B7" s="21"/>
      <c r="C7" s="21"/>
      <c r="D7" s="21"/>
      <c r="E7" s="21"/>
      <c r="F7" s="19"/>
      <c r="G7" s="67" t="s">
        <v>2</v>
      </c>
    </row>
    <row r="8" spans="1:7" ht="13.5" thickBot="1">
      <c r="A8" s="49"/>
      <c r="B8" s="8"/>
      <c r="C8" s="8"/>
      <c r="D8" s="8"/>
      <c r="E8" s="38"/>
      <c r="F8" s="8"/>
      <c r="G8" s="68"/>
    </row>
    <row r="9" spans="1:7" ht="12.75">
      <c r="A9" s="26"/>
      <c r="B9" s="39" t="s">
        <v>36</v>
      </c>
      <c r="C9" s="27"/>
      <c r="D9" s="27"/>
      <c r="E9" s="28"/>
      <c r="F9" s="13"/>
      <c r="G9" s="69"/>
    </row>
    <row r="10" spans="1:7" ht="12.75">
      <c r="A10" s="81"/>
      <c r="B10" s="86" t="s">
        <v>71</v>
      </c>
      <c r="C10" s="85" t="s">
        <v>72</v>
      </c>
      <c r="D10" s="17"/>
      <c r="E10" s="83"/>
      <c r="F10" s="84"/>
      <c r="G10" s="87">
        <v>4700000</v>
      </c>
    </row>
    <row r="11" spans="1:7" ht="12.75">
      <c r="A11" s="81"/>
      <c r="B11" s="86" t="s">
        <v>73</v>
      </c>
      <c r="C11" s="85" t="s">
        <v>74</v>
      </c>
      <c r="D11" s="17"/>
      <c r="E11" s="83"/>
      <c r="F11" s="84"/>
      <c r="G11" s="87">
        <v>240000</v>
      </c>
    </row>
    <row r="12" spans="1:7" ht="12.75">
      <c r="A12" s="81"/>
      <c r="B12" s="86" t="s">
        <v>75</v>
      </c>
      <c r="C12" s="85" t="s">
        <v>76</v>
      </c>
      <c r="D12" s="17"/>
      <c r="E12" s="83"/>
      <c r="F12" s="84"/>
      <c r="G12" s="87">
        <v>530000</v>
      </c>
    </row>
    <row r="13" spans="1:7" ht="12.75">
      <c r="A13" s="81"/>
      <c r="B13" s="86" t="s">
        <v>77</v>
      </c>
      <c r="C13" s="85" t="s">
        <v>78</v>
      </c>
      <c r="D13" s="17"/>
      <c r="E13" s="83"/>
      <c r="F13" s="84"/>
      <c r="G13" s="87">
        <v>4500000</v>
      </c>
    </row>
    <row r="14" spans="1:7" ht="12.75">
      <c r="A14" s="81"/>
      <c r="B14" s="86" t="s">
        <v>79</v>
      </c>
      <c r="C14" s="85" t="s">
        <v>80</v>
      </c>
      <c r="D14" s="17"/>
      <c r="E14" s="83"/>
      <c r="F14" s="84"/>
      <c r="G14" s="87">
        <v>1500000</v>
      </c>
    </row>
    <row r="15" spans="1:7" ht="12.75">
      <c r="A15" s="81"/>
      <c r="B15" s="86" t="s">
        <v>81</v>
      </c>
      <c r="C15" s="85" t="s">
        <v>82</v>
      </c>
      <c r="D15" s="17"/>
      <c r="E15" s="83"/>
      <c r="F15" s="84"/>
      <c r="G15" s="87">
        <v>10000000</v>
      </c>
    </row>
    <row r="16" spans="1:7" ht="12.75">
      <c r="A16" s="81"/>
      <c r="B16" s="86" t="s">
        <v>83</v>
      </c>
      <c r="C16" s="85" t="s">
        <v>84</v>
      </c>
      <c r="D16" s="17"/>
      <c r="E16" s="83"/>
      <c r="F16" s="84"/>
      <c r="G16" s="87">
        <v>0</v>
      </c>
    </row>
    <row r="17" spans="1:7" ht="12.75">
      <c r="A17" s="81"/>
      <c r="B17" s="86" t="s">
        <v>85</v>
      </c>
      <c r="C17" s="85" t="s">
        <v>86</v>
      </c>
      <c r="D17" s="17"/>
      <c r="E17" s="83"/>
      <c r="F17" s="84"/>
      <c r="G17" s="87">
        <v>0</v>
      </c>
    </row>
    <row r="18" spans="1:7" ht="12.75">
      <c r="A18" s="81"/>
      <c r="B18" s="86" t="s">
        <v>87</v>
      </c>
      <c r="C18" s="85" t="s">
        <v>88</v>
      </c>
      <c r="D18" s="17"/>
      <c r="E18" s="83"/>
      <c r="F18" s="84"/>
      <c r="G18" s="87">
        <v>1120000</v>
      </c>
    </row>
    <row r="19" spans="1:7" ht="12.75">
      <c r="A19" s="81"/>
      <c r="B19" s="86" t="s">
        <v>89</v>
      </c>
      <c r="C19" s="85" t="s">
        <v>90</v>
      </c>
      <c r="D19" s="17"/>
      <c r="E19" s="83"/>
      <c r="F19" s="84"/>
      <c r="G19" s="87">
        <v>26500</v>
      </c>
    </row>
    <row r="20" spans="1:7" ht="12.75">
      <c r="A20" s="81"/>
      <c r="B20" s="86" t="s">
        <v>91</v>
      </c>
      <c r="C20" s="85" t="s">
        <v>92</v>
      </c>
      <c r="D20" s="17"/>
      <c r="E20" s="83"/>
      <c r="F20" s="84"/>
      <c r="G20" s="87">
        <v>20000</v>
      </c>
    </row>
    <row r="21" spans="1:7" ht="12.75">
      <c r="A21" s="81"/>
      <c r="B21" s="86" t="s">
        <v>93</v>
      </c>
      <c r="C21" s="85" t="s">
        <v>94</v>
      </c>
      <c r="D21" s="17"/>
      <c r="E21" s="83"/>
      <c r="F21" s="84"/>
      <c r="G21" s="87">
        <v>1000</v>
      </c>
    </row>
    <row r="22" spans="1:7" ht="12.75">
      <c r="A22" s="81"/>
      <c r="B22" s="86" t="s">
        <v>95</v>
      </c>
      <c r="C22" s="85" t="s">
        <v>96</v>
      </c>
      <c r="D22" s="17"/>
      <c r="E22" s="83"/>
      <c r="F22" s="84"/>
      <c r="G22" s="87">
        <v>0</v>
      </c>
    </row>
    <row r="23" spans="1:7" ht="12.75">
      <c r="A23" s="81"/>
      <c r="B23" s="86" t="s">
        <v>97</v>
      </c>
      <c r="C23" s="85" t="s">
        <v>98</v>
      </c>
      <c r="D23" s="17"/>
      <c r="E23" s="83"/>
      <c r="F23" s="84"/>
      <c r="G23" s="87">
        <v>80000</v>
      </c>
    </row>
    <row r="24" spans="1:7" ht="12.75">
      <c r="A24" s="81"/>
      <c r="B24" s="86" t="s">
        <v>99</v>
      </c>
      <c r="C24" s="85" t="s">
        <v>100</v>
      </c>
      <c r="D24" s="17"/>
      <c r="E24" s="83"/>
      <c r="F24" s="84"/>
      <c r="G24" s="87">
        <v>335000</v>
      </c>
    </row>
    <row r="25" spans="1:7" ht="12.75">
      <c r="A25" s="81"/>
      <c r="B25" s="86" t="s">
        <v>101</v>
      </c>
      <c r="C25" s="85" t="s">
        <v>102</v>
      </c>
      <c r="D25" s="17"/>
      <c r="E25" s="83"/>
      <c r="F25" s="84"/>
      <c r="G25" s="87">
        <v>62000</v>
      </c>
    </row>
    <row r="26" spans="1:7" ht="12.75">
      <c r="A26" s="81"/>
      <c r="B26" s="86" t="s">
        <v>103</v>
      </c>
      <c r="C26" s="85" t="s">
        <v>104</v>
      </c>
      <c r="D26" s="17"/>
      <c r="E26" s="83"/>
      <c r="F26" s="84"/>
      <c r="G26" s="87">
        <v>2800000</v>
      </c>
    </row>
    <row r="27" spans="1:7" ht="12.75">
      <c r="A27" s="81"/>
      <c r="B27" s="86" t="s">
        <v>117</v>
      </c>
      <c r="C27" s="85" t="s">
        <v>118</v>
      </c>
      <c r="D27" s="17"/>
      <c r="E27" s="83"/>
      <c r="F27" s="84"/>
      <c r="G27" s="87">
        <v>344000</v>
      </c>
    </row>
    <row r="28" spans="1:7" ht="12.75">
      <c r="A28" s="81"/>
      <c r="B28" s="86" t="s">
        <v>105</v>
      </c>
      <c r="C28" s="85" t="s">
        <v>106</v>
      </c>
      <c r="D28" s="17"/>
      <c r="E28" s="83"/>
      <c r="F28" s="84"/>
      <c r="G28" s="87">
        <v>0</v>
      </c>
    </row>
    <row r="29" spans="1:7" ht="12.75">
      <c r="A29" s="81"/>
      <c r="B29" s="86" t="s">
        <v>107</v>
      </c>
      <c r="C29" s="85" t="s">
        <v>108</v>
      </c>
      <c r="D29" s="17"/>
      <c r="E29" s="83"/>
      <c r="F29" s="84"/>
      <c r="G29" s="87">
        <v>424700</v>
      </c>
    </row>
    <row r="30" spans="1:7" ht="12.75">
      <c r="A30" s="81"/>
      <c r="B30" s="86" t="s">
        <v>109</v>
      </c>
      <c r="C30" s="85" t="s">
        <v>110</v>
      </c>
      <c r="D30" s="17"/>
      <c r="E30" s="83"/>
      <c r="F30" s="84"/>
      <c r="G30" s="87">
        <v>0</v>
      </c>
    </row>
    <row r="31" spans="1:7" ht="12.75">
      <c r="A31" s="81"/>
      <c r="B31" s="86" t="s">
        <v>111</v>
      </c>
      <c r="C31" s="85" t="s">
        <v>112</v>
      </c>
      <c r="D31" s="17"/>
      <c r="E31" s="83"/>
      <c r="F31" s="84"/>
      <c r="G31" s="87">
        <v>0</v>
      </c>
    </row>
    <row r="32" spans="1:7" ht="12.75">
      <c r="A32" s="81"/>
      <c r="B32" s="86" t="s">
        <v>113</v>
      </c>
      <c r="C32" s="85" t="s">
        <v>114</v>
      </c>
      <c r="D32" s="17"/>
      <c r="E32" s="83"/>
      <c r="F32" s="84"/>
      <c r="G32" s="87">
        <v>0</v>
      </c>
    </row>
    <row r="33" spans="1:7" ht="12.75">
      <c r="A33" s="81"/>
      <c r="B33" s="86" t="s">
        <v>119</v>
      </c>
      <c r="C33" s="85" t="s">
        <v>120</v>
      </c>
      <c r="D33" s="17"/>
      <c r="E33" s="83"/>
      <c r="F33" s="84"/>
      <c r="G33" s="87">
        <v>73000</v>
      </c>
    </row>
    <row r="34" spans="1:7" ht="13.5" thickBot="1">
      <c r="A34" s="81"/>
      <c r="B34" s="90" t="s">
        <v>115</v>
      </c>
      <c r="C34" s="91" t="s">
        <v>116</v>
      </c>
      <c r="D34" s="21"/>
      <c r="E34" s="40"/>
      <c r="F34" s="37"/>
      <c r="G34" s="92">
        <v>0</v>
      </c>
    </row>
    <row r="35" spans="1:7" ht="12.75">
      <c r="A35" s="81">
        <v>0</v>
      </c>
      <c r="B35" s="82" t="s">
        <v>36</v>
      </c>
      <c r="C35" s="18"/>
      <c r="D35" s="18"/>
      <c r="E35" s="83"/>
      <c r="F35" s="84"/>
      <c r="G35" s="79">
        <f>SUM(G10:G34)</f>
        <v>26756200</v>
      </c>
    </row>
    <row r="36" spans="1:7" ht="12.75">
      <c r="A36" s="31"/>
      <c r="B36" s="10"/>
      <c r="C36" s="11"/>
      <c r="D36" s="11"/>
      <c r="E36" s="11"/>
      <c r="F36" s="12"/>
      <c r="G36" s="70"/>
    </row>
    <row r="37" spans="1:7" ht="12.75">
      <c r="A37" s="29">
        <v>1031</v>
      </c>
      <c r="B37" s="15" t="s">
        <v>3</v>
      </c>
      <c r="C37" s="17"/>
      <c r="D37" s="11"/>
      <c r="E37" s="11"/>
      <c r="F37" s="12"/>
      <c r="G37" s="71">
        <v>1000</v>
      </c>
    </row>
    <row r="38" spans="1:7" ht="12.75">
      <c r="A38" s="29"/>
      <c r="B38" s="15"/>
      <c r="C38" s="17"/>
      <c r="D38" s="11"/>
      <c r="E38" s="11"/>
      <c r="F38" s="12"/>
      <c r="G38" s="71"/>
    </row>
    <row r="39" spans="1:7" ht="12.75">
      <c r="A39" s="29">
        <v>2119</v>
      </c>
      <c r="B39" s="15" t="s">
        <v>121</v>
      </c>
      <c r="C39" s="17"/>
      <c r="D39" s="11"/>
      <c r="E39" s="11"/>
      <c r="F39" s="12"/>
      <c r="G39" s="71">
        <v>1000</v>
      </c>
    </row>
    <row r="40" spans="1:7" ht="12.75">
      <c r="A40" s="29"/>
      <c r="B40" s="15"/>
      <c r="C40" s="17"/>
      <c r="D40" s="11"/>
      <c r="E40" s="11"/>
      <c r="F40" s="12"/>
      <c r="G40" s="71"/>
    </row>
    <row r="41" spans="1:7" ht="12.75">
      <c r="A41" s="29">
        <v>2144</v>
      </c>
      <c r="B41" s="15" t="s">
        <v>60</v>
      </c>
      <c r="C41" s="17"/>
      <c r="D41" s="11"/>
      <c r="E41" s="11"/>
      <c r="F41" s="12"/>
      <c r="G41" s="71">
        <v>7200</v>
      </c>
    </row>
    <row r="42" spans="1:7" ht="12.75">
      <c r="A42" s="29"/>
      <c r="B42" s="15"/>
      <c r="C42" s="17"/>
      <c r="D42" s="11"/>
      <c r="E42" s="11"/>
      <c r="F42" s="12"/>
      <c r="G42" s="71"/>
    </row>
    <row r="43" spans="1:7" ht="12.75">
      <c r="A43" s="29">
        <v>2310</v>
      </c>
      <c r="B43" s="15" t="s">
        <v>26</v>
      </c>
      <c r="C43" s="17"/>
      <c r="D43" s="11"/>
      <c r="E43" s="11"/>
      <c r="F43" s="12"/>
      <c r="G43" s="71">
        <v>376000</v>
      </c>
    </row>
    <row r="44" spans="1:7" ht="12.75">
      <c r="A44" s="31"/>
      <c r="B44" s="10"/>
      <c r="C44" s="11"/>
      <c r="D44" s="11"/>
      <c r="E44" s="11"/>
      <c r="F44" s="12"/>
      <c r="G44" s="70"/>
    </row>
    <row r="45" spans="1:7" ht="12.75">
      <c r="A45" s="29">
        <v>2321</v>
      </c>
      <c r="B45" s="15" t="s">
        <v>4</v>
      </c>
      <c r="C45" s="17"/>
      <c r="D45" s="17"/>
      <c r="E45" s="17"/>
      <c r="F45" s="16"/>
      <c r="G45" s="71">
        <v>740000</v>
      </c>
    </row>
    <row r="46" spans="1:7" ht="12.75">
      <c r="A46" s="29"/>
      <c r="B46" s="15"/>
      <c r="C46" s="17"/>
      <c r="D46" s="17"/>
      <c r="E46" s="17"/>
      <c r="F46" s="16"/>
      <c r="G46" s="71"/>
    </row>
    <row r="47" spans="1:7" ht="12.75">
      <c r="A47" s="29">
        <v>2333</v>
      </c>
      <c r="B47" s="15" t="s">
        <v>17</v>
      </c>
      <c r="C47" s="17"/>
      <c r="D47" s="17"/>
      <c r="E47" s="17"/>
      <c r="F47" s="16"/>
      <c r="G47" s="71">
        <v>300</v>
      </c>
    </row>
    <row r="48" spans="1:7" ht="12.75">
      <c r="A48" s="29"/>
      <c r="B48" s="15"/>
      <c r="C48" s="17"/>
      <c r="D48" s="17"/>
      <c r="E48" s="17"/>
      <c r="F48" s="16"/>
      <c r="G48" s="71"/>
    </row>
    <row r="49" spans="1:7" ht="12.75">
      <c r="A49" s="29">
        <v>3113</v>
      </c>
      <c r="B49" s="15" t="s">
        <v>6</v>
      </c>
      <c r="C49" s="17"/>
      <c r="D49" s="17"/>
      <c r="E49" s="17"/>
      <c r="F49" s="16"/>
      <c r="G49" s="71">
        <v>70000</v>
      </c>
    </row>
    <row r="50" spans="1:7" ht="12.75">
      <c r="A50" s="29"/>
      <c r="B50" s="15"/>
      <c r="C50" s="17"/>
      <c r="D50" s="17"/>
      <c r="E50" s="17"/>
      <c r="F50" s="16"/>
      <c r="G50" s="70"/>
    </row>
    <row r="51" spans="1:7" ht="12.75">
      <c r="A51" s="29">
        <v>3314</v>
      </c>
      <c r="B51" s="15" t="s">
        <v>7</v>
      </c>
      <c r="C51" s="17"/>
      <c r="D51" s="17"/>
      <c r="E51" s="11"/>
      <c r="F51" s="12"/>
      <c r="G51" s="71">
        <v>5000</v>
      </c>
    </row>
    <row r="52" spans="1:7" ht="12.75">
      <c r="A52" s="29"/>
      <c r="B52" s="15"/>
      <c r="C52" s="17"/>
      <c r="D52" s="17"/>
      <c r="E52" s="11"/>
      <c r="F52" s="12"/>
      <c r="G52" s="71"/>
    </row>
    <row r="53" spans="1:7" ht="12.75">
      <c r="A53" s="29">
        <v>3326</v>
      </c>
      <c r="B53" s="15" t="s">
        <v>55</v>
      </c>
      <c r="C53" s="17"/>
      <c r="D53" s="17"/>
      <c r="E53" s="11"/>
      <c r="F53" s="12"/>
      <c r="G53" s="71">
        <v>0</v>
      </c>
    </row>
    <row r="54" spans="1:7" ht="12.75">
      <c r="A54" s="31"/>
      <c r="B54" s="10"/>
      <c r="C54" s="11"/>
      <c r="D54" s="11"/>
      <c r="E54" s="11"/>
      <c r="F54" s="12"/>
      <c r="G54" s="71"/>
    </row>
    <row r="55" spans="1:7" ht="12.75">
      <c r="A55" s="29">
        <v>3341</v>
      </c>
      <c r="B55" s="15" t="s">
        <v>32</v>
      </c>
      <c r="C55" s="17"/>
      <c r="D55" s="11"/>
      <c r="E55" s="11"/>
      <c r="F55" s="12"/>
      <c r="G55" s="71">
        <v>0</v>
      </c>
    </row>
    <row r="56" spans="1:7" ht="12.75">
      <c r="A56" s="29"/>
      <c r="B56" s="15"/>
      <c r="C56" s="17"/>
      <c r="D56" s="11"/>
      <c r="E56" s="11"/>
      <c r="F56" s="12"/>
      <c r="G56" s="71"/>
    </row>
    <row r="57" spans="1:7" ht="12.75">
      <c r="A57" s="29">
        <v>3349</v>
      </c>
      <c r="B57" s="15" t="s">
        <v>33</v>
      </c>
      <c r="C57" s="17"/>
      <c r="D57" s="11"/>
      <c r="E57" s="11"/>
      <c r="F57" s="12"/>
      <c r="G57" s="71">
        <v>0</v>
      </c>
    </row>
    <row r="58" spans="1:7" ht="12.75">
      <c r="A58" s="29"/>
      <c r="B58" s="15"/>
      <c r="C58" s="17"/>
      <c r="D58" s="11"/>
      <c r="E58" s="11"/>
      <c r="F58" s="12"/>
      <c r="G58" s="71"/>
    </row>
    <row r="59" spans="1:7" ht="12.75">
      <c r="A59" s="29">
        <v>3399</v>
      </c>
      <c r="B59" s="15" t="s">
        <v>50</v>
      </c>
      <c r="C59" s="17"/>
      <c r="D59" s="11"/>
      <c r="E59" s="11"/>
      <c r="F59" s="12"/>
      <c r="G59" s="71">
        <v>185000</v>
      </c>
    </row>
    <row r="60" spans="1:7" ht="12.75">
      <c r="A60" s="29"/>
      <c r="B60" s="15"/>
      <c r="C60" s="17"/>
      <c r="D60" s="11"/>
      <c r="E60" s="11"/>
      <c r="F60" s="12"/>
      <c r="G60" s="71"/>
    </row>
    <row r="61" spans="1:7" ht="12.75">
      <c r="A61" s="29">
        <v>3419</v>
      </c>
      <c r="B61" s="15" t="s">
        <v>21</v>
      </c>
      <c r="C61" s="17"/>
      <c r="D61" s="11"/>
      <c r="E61" s="11"/>
      <c r="F61" s="12"/>
      <c r="G61" s="71">
        <v>0</v>
      </c>
    </row>
    <row r="62" spans="1:7" ht="12.75">
      <c r="A62" s="29"/>
      <c r="B62" s="15"/>
      <c r="C62" s="17"/>
      <c r="D62" s="11"/>
      <c r="E62" s="11"/>
      <c r="F62" s="12"/>
      <c r="G62" s="70"/>
    </row>
    <row r="63" spans="1:7" ht="12.75">
      <c r="A63" s="29">
        <v>3612</v>
      </c>
      <c r="B63" s="15" t="s">
        <v>8</v>
      </c>
      <c r="C63" s="17"/>
      <c r="D63" s="11"/>
      <c r="E63" s="11"/>
      <c r="F63" s="12"/>
      <c r="G63" s="71">
        <v>3500000</v>
      </c>
    </row>
    <row r="64" spans="1:7" ht="12.75">
      <c r="A64" s="29"/>
      <c r="B64" s="15"/>
      <c r="C64" s="17"/>
      <c r="D64" s="11"/>
      <c r="E64" s="11"/>
      <c r="F64" s="12"/>
      <c r="G64" s="71"/>
    </row>
    <row r="65" spans="1:7" ht="12.75">
      <c r="A65" s="29">
        <v>3613</v>
      </c>
      <c r="B65" s="15" t="s">
        <v>37</v>
      </c>
      <c r="C65" s="17"/>
      <c r="D65" s="11"/>
      <c r="E65" s="11"/>
      <c r="F65" s="12"/>
      <c r="G65" s="71">
        <v>230000</v>
      </c>
    </row>
    <row r="66" spans="1:7" ht="13.5" thickBot="1">
      <c r="A66" s="94"/>
      <c r="B66" s="95"/>
      <c r="C66" s="21"/>
      <c r="D66" s="40"/>
      <c r="E66" s="40"/>
      <c r="F66" s="37"/>
      <c r="G66" s="80"/>
    </row>
    <row r="67" spans="1:7" ht="12.75">
      <c r="A67" s="38"/>
      <c r="B67" s="38"/>
      <c r="C67" s="38"/>
      <c r="D67" s="97"/>
      <c r="E67" s="97"/>
      <c r="F67" s="97"/>
      <c r="G67" s="98"/>
    </row>
    <row r="68" spans="1:8" s="6" customFormat="1" ht="19.5" thickBot="1">
      <c r="A68" s="93"/>
      <c r="B68" s="8"/>
      <c r="C68" s="8"/>
      <c r="D68" s="55">
        <v>2</v>
      </c>
      <c r="G68" s="96"/>
      <c r="H68" s="104" t="s">
        <v>123</v>
      </c>
    </row>
    <row r="69" spans="1:7" ht="18">
      <c r="A69" s="3"/>
      <c r="B69" s="99" t="s">
        <v>70</v>
      </c>
      <c r="C69" s="100"/>
      <c r="D69" s="100"/>
      <c r="E69" s="100"/>
      <c r="F69" s="101"/>
      <c r="G69" s="65" t="s">
        <v>53</v>
      </c>
    </row>
    <row r="70" spans="1:7" ht="12.75" customHeight="1">
      <c r="A70" s="9"/>
      <c r="B70" s="11"/>
      <c r="C70" s="11"/>
      <c r="D70" s="11"/>
      <c r="E70" s="11"/>
      <c r="F70" s="12"/>
      <c r="G70" s="66" t="s">
        <v>54</v>
      </c>
    </row>
    <row r="71" spans="1:7" ht="12.75">
      <c r="A71" s="4" t="s">
        <v>0</v>
      </c>
      <c r="B71" s="17" t="s">
        <v>1</v>
      </c>
      <c r="C71" s="17"/>
      <c r="D71" s="17"/>
      <c r="E71" s="17"/>
      <c r="F71" s="16"/>
      <c r="G71" s="66">
        <v>2015</v>
      </c>
    </row>
    <row r="72" spans="1:7" ht="13.5" thickBot="1">
      <c r="A72" s="48"/>
      <c r="B72" s="21"/>
      <c r="C72" s="21"/>
      <c r="D72" s="21"/>
      <c r="E72" s="21"/>
      <c r="F72" s="19"/>
      <c r="G72" s="67" t="s">
        <v>2</v>
      </c>
    </row>
    <row r="73" spans="1:7" ht="12.75">
      <c r="A73" s="29"/>
      <c r="B73" s="15"/>
      <c r="C73" s="17"/>
      <c r="D73" s="11"/>
      <c r="E73" s="11"/>
      <c r="F73" s="12"/>
      <c r="G73" s="70"/>
    </row>
    <row r="74" spans="1:7" ht="12.75">
      <c r="A74" s="29">
        <v>3631</v>
      </c>
      <c r="B74" s="15" t="s">
        <v>23</v>
      </c>
      <c r="C74" s="17"/>
      <c r="D74" s="11"/>
      <c r="E74" s="11"/>
      <c r="F74" s="12"/>
      <c r="G74" s="71">
        <v>0</v>
      </c>
    </row>
    <row r="75" spans="1:7" ht="12.75">
      <c r="A75" s="31"/>
      <c r="B75" s="10"/>
      <c r="C75" s="11"/>
      <c r="D75" s="11"/>
      <c r="E75" s="11"/>
      <c r="F75" s="12"/>
      <c r="G75" s="70"/>
    </row>
    <row r="76" spans="1:7" ht="12.75">
      <c r="A76" s="29">
        <v>3632</v>
      </c>
      <c r="B76" s="15" t="s">
        <v>9</v>
      </c>
      <c r="C76" s="17"/>
      <c r="D76" s="11"/>
      <c r="E76" s="11"/>
      <c r="F76" s="12"/>
      <c r="G76" s="71">
        <v>15000</v>
      </c>
    </row>
    <row r="77" spans="1:7" ht="12.75">
      <c r="A77" s="29"/>
      <c r="B77" s="15"/>
      <c r="C77" s="17"/>
      <c r="D77" s="11"/>
      <c r="E77" s="11"/>
      <c r="F77" s="12"/>
      <c r="G77" s="71"/>
    </row>
    <row r="78" spans="1:7" ht="12.75">
      <c r="A78" s="29">
        <v>3633</v>
      </c>
      <c r="B78" s="15" t="s">
        <v>28</v>
      </c>
      <c r="C78" s="17"/>
      <c r="D78" s="11"/>
      <c r="E78" s="11"/>
      <c r="F78" s="12"/>
      <c r="G78" s="71">
        <v>4400</v>
      </c>
    </row>
    <row r="79" spans="1:7" ht="12.75">
      <c r="A79" s="29"/>
      <c r="B79" s="15"/>
      <c r="C79" s="17"/>
      <c r="D79" s="11"/>
      <c r="E79" s="11"/>
      <c r="F79" s="12"/>
      <c r="G79" s="70"/>
    </row>
    <row r="80" spans="1:7" ht="12.75">
      <c r="A80" s="29">
        <v>3639</v>
      </c>
      <c r="B80" s="15" t="s">
        <v>15</v>
      </c>
      <c r="C80" s="17"/>
      <c r="D80" s="11"/>
      <c r="E80" s="11"/>
      <c r="F80" s="12"/>
      <c r="G80" s="71">
        <v>245000</v>
      </c>
    </row>
    <row r="81" spans="1:7" ht="12.75">
      <c r="A81" s="29"/>
      <c r="B81" s="15"/>
      <c r="C81" s="17"/>
      <c r="D81" s="11"/>
      <c r="E81" s="11"/>
      <c r="F81" s="12"/>
      <c r="G81" s="71"/>
    </row>
    <row r="82" spans="1:7" ht="12.75">
      <c r="A82" s="29">
        <v>3713</v>
      </c>
      <c r="B82" s="15" t="s">
        <v>56</v>
      </c>
      <c r="C82" s="17"/>
      <c r="D82" s="11"/>
      <c r="E82" s="11"/>
      <c r="F82" s="12"/>
      <c r="G82" s="71">
        <v>0</v>
      </c>
    </row>
    <row r="83" spans="1:7" ht="12.75">
      <c r="A83" s="29"/>
      <c r="B83" s="15"/>
      <c r="C83" s="17"/>
      <c r="D83" s="11"/>
      <c r="E83" s="11"/>
      <c r="F83" s="12"/>
      <c r="G83" s="71"/>
    </row>
    <row r="84" spans="1:7" ht="12.75">
      <c r="A84" s="29">
        <v>3722</v>
      </c>
      <c r="B84" s="15" t="s">
        <v>10</v>
      </c>
      <c r="C84" s="17"/>
      <c r="D84" s="17"/>
      <c r="E84" s="17"/>
      <c r="F84" s="12"/>
      <c r="G84" s="71">
        <v>0</v>
      </c>
    </row>
    <row r="85" spans="1:7" ht="12.75">
      <c r="A85" s="29"/>
      <c r="B85" s="15"/>
      <c r="C85" s="17"/>
      <c r="D85" s="17"/>
      <c r="E85" s="17"/>
      <c r="F85" s="12"/>
      <c r="G85" s="71"/>
    </row>
    <row r="86" spans="1:7" ht="12.75">
      <c r="A86" s="29">
        <v>3725</v>
      </c>
      <c r="B86" s="15" t="s">
        <v>61</v>
      </c>
      <c r="C86" s="17"/>
      <c r="D86" s="17"/>
      <c r="E86" s="17"/>
      <c r="F86" s="12"/>
      <c r="G86" s="71">
        <v>260000</v>
      </c>
    </row>
    <row r="87" spans="1:7" ht="12.75">
      <c r="A87" s="29"/>
      <c r="B87" s="15"/>
      <c r="C87" s="17"/>
      <c r="D87" s="17"/>
      <c r="E87" s="17"/>
      <c r="F87" s="12"/>
      <c r="G87" s="71"/>
    </row>
    <row r="88" spans="1:7" ht="12.75">
      <c r="A88" s="29">
        <v>3743</v>
      </c>
      <c r="B88" s="15" t="s">
        <v>38</v>
      </c>
      <c r="C88" s="17"/>
      <c r="D88" s="17"/>
      <c r="E88" s="17"/>
      <c r="F88" s="12"/>
      <c r="G88" s="71">
        <v>0</v>
      </c>
    </row>
    <row r="89" spans="1:7" ht="12.75">
      <c r="A89" s="29"/>
      <c r="B89" s="15"/>
      <c r="C89" s="17"/>
      <c r="D89" s="17"/>
      <c r="E89" s="17"/>
      <c r="F89" s="12"/>
      <c r="G89" s="71"/>
    </row>
    <row r="90" spans="1:7" ht="12.75">
      <c r="A90" s="29">
        <v>3769</v>
      </c>
      <c r="B90" s="15" t="s">
        <v>62</v>
      </c>
      <c r="C90" s="17"/>
      <c r="D90" s="17"/>
      <c r="E90" s="17"/>
      <c r="F90" s="12"/>
      <c r="G90" s="71">
        <v>0</v>
      </c>
    </row>
    <row r="91" spans="1:7" ht="12.75">
      <c r="A91" s="29"/>
      <c r="B91" s="15"/>
      <c r="C91" s="17"/>
      <c r="D91" s="17"/>
      <c r="E91" s="17"/>
      <c r="F91" s="12"/>
      <c r="G91" s="71"/>
    </row>
    <row r="92" spans="1:7" ht="12.75">
      <c r="A92" s="29">
        <v>4351</v>
      </c>
      <c r="B92" s="15" t="s">
        <v>47</v>
      </c>
      <c r="C92" s="17"/>
      <c r="D92" s="17"/>
      <c r="E92" s="17"/>
      <c r="F92" s="12"/>
      <c r="G92" s="71">
        <v>0</v>
      </c>
    </row>
    <row r="93" spans="1:7" ht="12.75">
      <c r="A93" s="31"/>
      <c r="B93" s="10"/>
      <c r="C93" s="11"/>
      <c r="D93" s="11"/>
      <c r="E93" s="11"/>
      <c r="F93" s="12"/>
      <c r="G93" s="70"/>
    </row>
    <row r="94" spans="1:7" ht="12.75">
      <c r="A94" s="29">
        <v>5512</v>
      </c>
      <c r="B94" s="15" t="s">
        <v>11</v>
      </c>
      <c r="C94" s="17"/>
      <c r="D94" s="17"/>
      <c r="E94" s="11"/>
      <c r="F94" s="12"/>
      <c r="G94" s="71">
        <v>44600</v>
      </c>
    </row>
    <row r="95" spans="1:7" ht="12.75">
      <c r="A95" s="31"/>
      <c r="B95" s="10"/>
      <c r="C95" s="11"/>
      <c r="D95" s="11"/>
      <c r="E95" s="11"/>
      <c r="F95" s="12"/>
      <c r="G95" s="70"/>
    </row>
    <row r="96" spans="1:7" ht="12.75">
      <c r="A96" s="29">
        <v>6171</v>
      </c>
      <c r="B96" s="15" t="s">
        <v>12</v>
      </c>
      <c r="C96" s="17"/>
      <c r="D96" s="17"/>
      <c r="E96" s="17"/>
      <c r="F96" s="16"/>
      <c r="G96" s="71">
        <v>37800</v>
      </c>
    </row>
    <row r="97" spans="1:7" ht="12.75">
      <c r="A97" s="31"/>
      <c r="B97" s="10"/>
      <c r="C97" s="11"/>
      <c r="D97" s="11"/>
      <c r="E97" s="11"/>
      <c r="F97" s="12"/>
      <c r="G97" s="70"/>
    </row>
    <row r="98" spans="1:7" ht="12.75">
      <c r="A98" s="29">
        <v>6310</v>
      </c>
      <c r="B98" s="15" t="s">
        <v>13</v>
      </c>
      <c r="C98" s="17"/>
      <c r="D98" s="17"/>
      <c r="E98" s="17"/>
      <c r="F98" s="16"/>
      <c r="G98" s="71">
        <v>20000</v>
      </c>
    </row>
    <row r="99" spans="1:7" ht="12.75">
      <c r="A99" s="30"/>
      <c r="B99" s="14"/>
      <c r="C99" s="20"/>
      <c r="D99" s="20"/>
      <c r="E99" s="20"/>
      <c r="F99" s="23"/>
      <c r="G99" s="72"/>
    </row>
    <row r="100" spans="1:7" ht="12.75">
      <c r="A100" s="30">
        <v>6320</v>
      </c>
      <c r="B100" s="14" t="s">
        <v>51</v>
      </c>
      <c r="C100" s="20"/>
      <c r="D100" s="20"/>
      <c r="E100" s="20"/>
      <c r="F100" s="23"/>
      <c r="G100" s="72"/>
    </row>
    <row r="101" spans="1:7" ht="13.5" thickBot="1">
      <c r="A101" s="30"/>
      <c r="B101" s="14"/>
      <c r="C101" s="20"/>
      <c r="D101" s="20"/>
      <c r="E101" s="20"/>
      <c r="F101" s="23"/>
      <c r="G101" s="73"/>
    </row>
    <row r="102" spans="1:7" ht="13.5" thickBot="1">
      <c r="A102" s="42"/>
      <c r="B102" s="43" t="s">
        <v>35</v>
      </c>
      <c r="C102" s="35"/>
      <c r="D102" s="35"/>
      <c r="E102" s="35"/>
      <c r="F102" s="44"/>
      <c r="G102" s="74">
        <f>SUM(G35:G101)-G71</f>
        <v>32498500</v>
      </c>
    </row>
    <row r="103" spans="1:7" ht="13.5" thickBot="1">
      <c r="A103" s="32"/>
      <c r="B103" s="41"/>
      <c r="C103" s="33"/>
      <c r="D103" s="33"/>
      <c r="E103" s="33"/>
      <c r="F103" s="34"/>
      <c r="G103" s="75"/>
    </row>
    <row r="111" spans="2:4" ht="12.75">
      <c r="B111" s="1"/>
      <c r="C111" s="1"/>
      <c r="D111" s="1"/>
    </row>
  </sheetData>
  <sheetProtection/>
  <mergeCells count="3">
    <mergeCell ref="B4:F4"/>
    <mergeCell ref="A2:F2"/>
    <mergeCell ref="B69:F69"/>
  </mergeCells>
  <printOptions/>
  <pageMargins left="1.64" right="0" top="0.6" bottom="0.59" header="0.42" footer="0.5118110236220472"/>
  <pageSetup horizontalDpi="600" verticalDpi="600" orientation="portrait" paperSize="9" scale="83" r:id="rId1"/>
  <rowBreaks count="3" manualBreakCount="3">
    <brk id="67" max="8" man="1"/>
    <brk id="103" max="6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zoomScalePageLayoutView="0" workbookViewId="0" topLeftCell="A104">
      <selection activeCell="N118" sqref="N118"/>
    </sheetView>
  </sheetViews>
  <sheetFormatPr defaultColWidth="9.00390625" defaultRowHeight="12.75"/>
  <cols>
    <col min="6" max="6" width="11.75390625" style="0" customWidth="1"/>
    <col min="7" max="7" width="11.125" style="0" customWidth="1"/>
  </cols>
  <sheetData>
    <row r="1" spans="3:8" ht="18.75">
      <c r="C1" s="54"/>
      <c r="D1" s="64">
        <v>3</v>
      </c>
      <c r="E1" s="54"/>
      <c r="H1" s="104" t="s">
        <v>123</v>
      </c>
    </row>
    <row r="2" spans="1:6" ht="18.75" customHeight="1">
      <c r="A2" s="103" t="s">
        <v>68</v>
      </c>
      <c r="B2" s="103"/>
      <c r="C2" s="103"/>
      <c r="D2" s="103"/>
      <c r="E2" s="103"/>
      <c r="F2" s="103"/>
    </row>
    <row r="3" ht="13.5" thickBot="1"/>
    <row r="4" spans="1:7" ht="18">
      <c r="A4" s="3"/>
      <c r="B4" s="99" t="s">
        <v>69</v>
      </c>
      <c r="C4" s="100"/>
      <c r="D4" s="100"/>
      <c r="E4" s="100"/>
      <c r="F4" s="101"/>
      <c r="G4" s="65" t="s">
        <v>53</v>
      </c>
    </row>
    <row r="5" spans="1:7" ht="12.75">
      <c r="A5" s="9"/>
      <c r="B5" s="10"/>
      <c r="C5" s="17"/>
      <c r="D5" s="17"/>
      <c r="E5" s="17"/>
      <c r="F5" s="16"/>
      <c r="G5" s="66" t="s">
        <v>54</v>
      </c>
    </row>
    <row r="6" spans="1:7" ht="12.75">
      <c r="A6" s="4" t="s">
        <v>0</v>
      </c>
      <c r="B6" s="15" t="s">
        <v>1</v>
      </c>
      <c r="C6" s="17"/>
      <c r="D6" s="17"/>
      <c r="E6" s="17"/>
      <c r="F6" s="16"/>
      <c r="G6" s="66">
        <v>2015</v>
      </c>
    </row>
    <row r="7" spans="1:7" ht="13.5" thickBot="1">
      <c r="A7" s="5"/>
      <c r="B7" s="36"/>
      <c r="C7" s="40"/>
      <c r="D7" s="40"/>
      <c r="E7" s="40"/>
      <c r="F7" s="37"/>
      <c r="G7" s="67" t="s">
        <v>2</v>
      </c>
    </row>
    <row r="8" spans="1:7" ht="13.5" thickBot="1">
      <c r="A8" s="7"/>
      <c r="B8" s="6"/>
      <c r="C8" s="6"/>
      <c r="D8" s="6"/>
      <c r="E8" s="6"/>
      <c r="F8" s="6"/>
      <c r="G8" s="76"/>
    </row>
    <row r="9" spans="1:7" ht="12.75">
      <c r="A9" s="46">
        <v>1031</v>
      </c>
      <c r="B9" s="27" t="s">
        <v>3</v>
      </c>
      <c r="C9" s="27"/>
      <c r="D9" s="28"/>
      <c r="E9" s="28"/>
      <c r="F9" s="13"/>
      <c r="G9" s="69">
        <v>84000</v>
      </c>
    </row>
    <row r="10" spans="1:7" ht="12.75">
      <c r="A10" s="9"/>
      <c r="B10" s="11"/>
      <c r="C10" s="11"/>
      <c r="D10" s="11"/>
      <c r="E10" s="11"/>
      <c r="F10" s="12"/>
      <c r="G10" s="71"/>
    </row>
    <row r="11" spans="1:7" ht="12.75">
      <c r="A11" s="4">
        <v>2212</v>
      </c>
      <c r="B11" s="17" t="s">
        <v>16</v>
      </c>
      <c r="C11" s="17"/>
      <c r="D11" s="11"/>
      <c r="E11" s="11"/>
      <c r="F11" s="12"/>
      <c r="G11" s="71">
        <v>4415500</v>
      </c>
    </row>
    <row r="12" spans="1:7" ht="12.75">
      <c r="A12" s="4"/>
      <c r="B12" s="17"/>
      <c r="C12" s="17"/>
      <c r="D12" s="11"/>
      <c r="E12" s="11"/>
      <c r="F12" s="12"/>
      <c r="G12" s="71"/>
    </row>
    <row r="13" spans="1:7" ht="12.75">
      <c r="A13" s="4">
        <v>2219</v>
      </c>
      <c r="B13" s="17" t="s">
        <v>29</v>
      </c>
      <c r="C13" s="17"/>
      <c r="D13" s="11"/>
      <c r="E13" s="11"/>
      <c r="F13" s="12"/>
      <c r="G13" s="71">
        <v>3534000</v>
      </c>
    </row>
    <row r="14" spans="1:7" ht="12.75">
      <c r="A14" s="9"/>
      <c r="B14" s="11"/>
      <c r="C14" s="11"/>
      <c r="D14" s="11"/>
      <c r="E14" s="11"/>
      <c r="F14" s="12"/>
      <c r="G14" s="71"/>
    </row>
    <row r="15" spans="1:7" ht="12.75">
      <c r="A15" s="4">
        <v>2221</v>
      </c>
      <c r="B15" s="17" t="s">
        <v>44</v>
      </c>
      <c r="C15" s="17"/>
      <c r="D15" s="17"/>
      <c r="E15" s="17"/>
      <c r="F15" s="16"/>
      <c r="G15" s="71">
        <v>188000</v>
      </c>
    </row>
    <row r="16" spans="1:7" ht="12.75">
      <c r="A16" s="4"/>
      <c r="B16" s="17"/>
      <c r="C16" s="17"/>
      <c r="D16" s="17"/>
      <c r="E16" s="17"/>
      <c r="F16" s="16"/>
      <c r="G16" s="71"/>
    </row>
    <row r="17" spans="1:7" ht="12.75">
      <c r="A17" s="4">
        <v>2310</v>
      </c>
      <c r="B17" s="17" t="s">
        <v>26</v>
      </c>
      <c r="C17" s="17"/>
      <c r="D17" s="17"/>
      <c r="E17" s="17"/>
      <c r="F17" s="16"/>
      <c r="G17" s="71">
        <v>670000</v>
      </c>
    </row>
    <row r="18" spans="1:7" ht="12.75">
      <c r="A18" s="9"/>
      <c r="B18" s="11"/>
      <c r="C18" s="11"/>
      <c r="D18" s="11"/>
      <c r="E18" s="11"/>
      <c r="F18" s="12"/>
      <c r="G18" s="71"/>
    </row>
    <row r="19" spans="1:7" ht="12.75">
      <c r="A19" s="4">
        <v>2321</v>
      </c>
      <c r="B19" s="17" t="s">
        <v>4</v>
      </c>
      <c r="C19" s="17"/>
      <c r="D19" s="17"/>
      <c r="E19" s="17"/>
      <c r="F19" s="16"/>
      <c r="G19" s="71">
        <v>261000</v>
      </c>
    </row>
    <row r="20" spans="1:7" ht="12.75">
      <c r="A20" s="9"/>
      <c r="B20" s="11"/>
      <c r="C20" s="11"/>
      <c r="D20" s="11"/>
      <c r="E20" s="11"/>
      <c r="F20" s="12"/>
      <c r="G20" s="71"/>
    </row>
    <row r="21" spans="1:7" ht="12.75">
      <c r="A21" s="4">
        <v>2333</v>
      </c>
      <c r="B21" s="17" t="s">
        <v>17</v>
      </c>
      <c r="C21" s="17"/>
      <c r="D21" s="17"/>
      <c r="E21" s="11"/>
      <c r="F21" s="12"/>
      <c r="G21" s="71">
        <v>1007241</v>
      </c>
    </row>
    <row r="22" spans="1:7" ht="12.75">
      <c r="A22" s="4"/>
      <c r="B22" s="17"/>
      <c r="C22" s="17"/>
      <c r="D22" s="17"/>
      <c r="E22" s="11"/>
      <c r="F22" s="12"/>
      <c r="G22" s="71"/>
    </row>
    <row r="23" spans="1:7" ht="12.75">
      <c r="A23" s="4">
        <v>2341</v>
      </c>
      <c r="B23" s="17" t="s">
        <v>57</v>
      </c>
      <c r="C23" s="17"/>
      <c r="D23" s="17"/>
      <c r="E23" s="11"/>
      <c r="F23" s="12"/>
      <c r="G23" s="71">
        <v>0</v>
      </c>
    </row>
    <row r="24" spans="1:7" ht="12.75">
      <c r="A24" s="9"/>
      <c r="B24" s="11"/>
      <c r="C24" s="11"/>
      <c r="D24" s="11"/>
      <c r="E24" s="11"/>
      <c r="F24" s="12"/>
      <c r="G24" s="71"/>
    </row>
    <row r="25" spans="1:7" ht="12.75">
      <c r="A25" s="4">
        <v>3111</v>
      </c>
      <c r="B25" s="17" t="s">
        <v>5</v>
      </c>
      <c r="C25" s="17"/>
      <c r="D25" s="11"/>
      <c r="E25" s="11"/>
      <c r="F25" s="12"/>
      <c r="G25" s="71">
        <v>5207000</v>
      </c>
    </row>
    <row r="26" spans="1:7" ht="12.75">
      <c r="A26" s="9"/>
      <c r="B26" s="11"/>
      <c r="C26" s="11"/>
      <c r="D26" s="11"/>
      <c r="E26" s="11"/>
      <c r="F26" s="12"/>
      <c r="G26" s="71"/>
    </row>
    <row r="27" spans="1:7" ht="12.75">
      <c r="A27" s="4">
        <v>3113</v>
      </c>
      <c r="B27" s="17" t="s">
        <v>6</v>
      </c>
      <c r="C27" s="17"/>
      <c r="D27" s="11"/>
      <c r="E27" s="11"/>
      <c r="F27" s="12"/>
      <c r="G27" s="71">
        <v>12755500</v>
      </c>
    </row>
    <row r="28" spans="1:7" ht="12.75">
      <c r="A28" s="9"/>
      <c r="B28" s="11"/>
      <c r="C28" s="11"/>
      <c r="D28" s="11"/>
      <c r="E28" s="11"/>
      <c r="F28" s="12"/>
      <c r="G28" s="71"/>
    </row>
    <row r="29" spans="1:7" ht="12.75">
      <c r="A29" s="4">
        <v>3312</v>
      </c>
      <c r="B29" s="17" t="s">
        <v>18</v>
      </c>
      <c r="C29" s="17"/>
      <c r="D29" s="17"/>
      <c r="E29" s="11"/>
      <c r="F29" s="12"/>
      <c r="G29" s="71">
        <v>0</v>
      </c>
    </row>
    <row r="30" spans="1:7" ht="12.75">
      <c r="A30" s="9"/>
      <c r="B30" s="11"/>
      <c r="C30" s="11"/>
      <c r="D30" s="11"/>
      <c r="E30" s="11"/>
      <c r="F30" s="12"/>
      <c r="G30" s="71"/>
    </row>
    <row r="31" spans="1:7" ht="12.75">
      <c r="A31" s="4">
        <v>3314</v>
      </c>
      <c r="B31" s="17" t="s">
        <v>7</v>
      </c>
      <c r="C31" s="17"/>
      <c r="D31" s="17"/>
      <c r="E31" s="11"/>
      <c r="F31" s="12"/>
      <c r="G31" s="71">
        <v>117000</v>
      </c>
    </row>
    <row r="32" spans="1:7" ht="12.75">
      <c r="A32" s="9"/>
      <c r="B32" s="11"/>
      <c r="C32" s="11"/>
      <c r="D32" s="11"/>
      <c r="E32" s="11"/>
      <c r="F32" s="12"/>
      <c r="G32" s="71"/>
    </row>
    <row r="33" spans="1:7" ht="12.75">
      <c r="A33" s="4">
        <v>3319</v>
      </c>
      <c r="B33" s="17" t="s">
        <v>19</v>
      </c>
      <c r="C33" s="17"/>
      <c r="D33" s="11"/>
      <c r="E33" s="11"/>
      <c r="F33" s="12"/>
      <c r="G33" s="71">
        <v>3500</v>
      </c>
    </row>
    <row r="34" spans="1:7" ht="12.75">
      <c r="A34" s="9"/>
      <c r="B34" s="11"/>
      <c r="C34" s="11"/>
      <c r="D34" s="11"/>
      <c r="E34" s="11"/>
      <c r="F34" s="12"/>
      <c r="G34" s="71"/>
    </row>
    <row r="35" spans="1:7" ht="12.75">
      <c r="A35" s="4">
        <v>3326</v>
      </c>
      <c r="B35" s="17" t="s">
        <v>20</v>
      </c>
      <c r="C35" s="17"/>
      <c r="D35" s="17"/>
      <c r="E35" s="17"/>
      <c r="F35" s="16"/>
      <c r="G35" s="71">
        <v>1000</v>
      </c>
    </row>
    <row r="36" spans="1:7" ht="12.75">
      <c r="A36" s="4"/>
      <c r="B36" s="17"/>
      <c r="C36" s="17"/>
      <c r="D36" s="17"/>
      <c r="E36" s="17"/>
      <c r="F36" s="16"/>
      <c r="G36" s="71"/>
    </row>
    <row r="37" spans="1:7" ht="12.75">
      <c r="A37" s="4">
        <v>3341</v>
      </c>
      <c r="B37" s="17" t="s">
        <v>32</v>
      </c>
      <c r="C37" s="17"/>
      <c r="D37" s="17"/>
      <c r="E37" s="17"/>
      <c r="F37" s="16"/>
      <c r="G37" s="71">
        <v>80000</v>
      </c>
    </row>
    <row r="38" spans="1:7" ht="12.75">
      <c r="A38" s="4"/>
      <c r="B38" s="17"/>
      <c r="C38" s="17"/>
      <c r="D38" s="17"/>
      <c r="E38" s="17"/>
      <c r="F38" s="16"/>
      <c r="G38" s="71"/>
    </row>
    <row r="39" spans="1:7" ht="12.75">
      <c r="A39" s="4">
        <v>3349</v>
      </c>
      <c r="B39" s="17" t="s">
        <v>33</v>
      </c>
      <c r="C39" s="17"/>
      <c r="D39" s="17"/>
      <c r="E39" s="17"/>
      <c r="F39" s="16"/>
      <c r="G39" s="71">
        <v>60000</v>
      </c>
    </row>
    <row r="40" spans="1:7" ht="12.75">
      <c r="A40" s="4"/>
      <c r="B40" s="17"/>
      <c r="C40" s="17"/>
      <c r="D40" s="17"/>
      <c r="E40" s="17"/>
      <c r="F40" s="16"/>
      <c r="G40" s="71"/>
    </row>
    <row r="41" spans="1:7" ht="12.75">
      <c r="A41" s="4">
        <v>3399</v>
      </c>
      <c r="B41" s="17" t="s">
        <v>46</v>
      </c>
      <c r="C41" s="17"/>
      <c r="D41" s="17"/>
      <c r="E41" s="17"/>
      <c r="F41" s="16"/>
      <c r="G41" s="71">
        <v>524700</v>
      </c>
    </row>
    <row r="42" spans="1:7" ht="12.75">
      <c r="A42" s="4"/>
      <c r="B42" s="17"/>
      <c r="C42" s="17"/>
      <c r="D42" s="17"/>
      <c r="E42" s="17"/>
      <c r="F42" s="16"/>
      <c r="G42" s="71"/>
    </row>
    <row r="43" spans="1:7" ht="12.75">
      <c r="A43" s="4">
        <v>3412</v>
      </c>
      <c r="B43" s="17" t="s">
        <v>40</v>
      </c>
      <c r="C43" s="17"/>
      <c r="D43" s="17"/>
      <c r="E43" s="17"/>
      <c r="F43" s="16"/>
      <c r="G43" s="71">
        <v>0</v>
      </c>
    </row>
    <row r="44" spans="1:7" ht="12.75">
      <c r="A44" s="9"/>
      <c r="B44" s="11"/>
      <c r="C44" s="11"/>
      <c r="D44" s="11"/>
      <c r="E44" s="11"/>
      <c r="F44" s="12"/>
      <c r="G44" s="71"/>
    </row>
    <row r="45" spans="1:7" ht="12.75">
      <c r="A45" s="4">
        <v>3419</v>
      </c>
      <c r="B45" s="17" t="s">
        <v>21</v>
      </c>
      <c r="C45" s="17"/>
      <c r="D45" s="17"/>
      <c r="E45" s="17"/>
      <c r="F45" s="12"/>
      <c r="G45" s="71">
        <v>421000</v>
      </c>
    </row>
    <row r="46" spans="1:7" ht="12.75">
      <c r="A46" s="9"/>
      <c r="B46" s="11"/>
      <c r="C46" s="11"/>
      <c r="D46" s="11"/>
      <c r="E46" s="11"/>
      <c r="F46" s="12"/>
      <c r="G46" s="71"/>
    </row>
    <row r="47" spans="1:7" ht="12.75">
      <c r="A47" s="4">
        <v>3421</v>
      </c>
      <c r="B47" s="17" t="s">
        <v>22</v>
      </c>
      <c r="C47" s="17"/>
      <c r="D47" s="17"/>
      <c r="E47" s="17"/>
      <c r="F47" s="12"/>
      <c r="G47" s="71">
        <v>6800</v>
      </c>
    </row>
    <row r="48" spans="1:7" ht="12.75">
      <c r="A48" s="4"/>
      <c r="B48" s="17"/>
      <c r="C48" s="17"/>
      <c r="D48" s="17"/>
      <c r="E48" s="17"/>
      <c r="F48" s="12"/>
      <c r="G48" s="71"/>
    </row>
    <row r="49" spans="1:7" ht="12.75">
      <c r="A49" s="4">
        <v>3612</v>
      </c>
      <c r="B49" s="17" t="s">
        <v>8</v>
      </c>
      <c r="C49" s="17"/>
      <c r="D49" s="11"/>
      <c r="E49" s="11"/>
      <c r="F49" s="12"/>
      <c r="G49" s="71">
        <v>2636550</v>
      </c>
    </row>
    <row r="50" spans="1:7" ht="12.75">
      <c r="A50" s="4"/>
      <c r="B50" s="17"/>
      <c r="C50" s="17"/>
      <c r="D50" s="11"/>
      <c r="E50" s="11"/>
      <c r="F50" s="12"/>
      <c r="G50" s="71"/>
    </row>
    <row r="51" spans="1:7" ht="12.75">
      <c r="A51" s="4">
        <v>3613</v>
      </c>
      <c r="B51" s="17" t="s">
        <v>37</v>
      </c>
      <c r="C51" s="17"/>
      <c r="D51" s="11"/>
      <c r="E51" s="11"/>
      <c r="F51" s="12"/>
      <c r="G51" s="71">
        <v>2721000</v>
      </c>
    </row>
    <row r="52" spans="1:7" ht="12.75">
      <c r="A52" s="9"/>
      <c r="B52" s="11"/>
      <c r="C52" s="11"/>
      <c r="D52" s="11"/>
      <c r="E52" s="11"/>
      <c r="F52" s="12"/>
      <c r="G52" s="71"/>
    </row>
    <row r="53" spans="1:7" ht="12.75">
      <c r="A53" s="4">
        <v>3631</v>
      </c>
      <c r="B53" s="17" t="s">
        <v>23</v>
      </c>
      <c r="C53" s="17"/>
      <c r="D53" s="11"/>
      <c r="E53" s="11"/>
      <c r="F53" s="12"/>
      <c r="G53" s="71">
        <v>2199000</v>
      </c>
    </row>
    <row r="54" spans="1:7" ht="12.75">
      <c r="A54" s="9"/>
      <c r="B54" s="11"/>
      <c r="C54" s="11"/>
      <c r="D54" s="11"/>
      <c r="E54" s="11"/>
      <c r="F54" s="12"/>
      <c r="G54" s="71"/>
    </row>
    <row r="55" spans="1:7" ht="12.75">
      <c r="A55" s="4">
        <v>3632</v>
      </c>
      <c r="B55" s="17" t="s">
        <v>9</v>
      </c>
      <c r="C55" s="17"/>
      <c r="D55" s="11"/>
      <c r="E55" s="11"/>
      <c r="F55" s="12"/>
      <c r="G55" s="71">
        <v>44500</v>
      </c>
    </row>
    <row r="56" spans="1:7" ht="12.75">
      <c r="A56" s="9"/>
      <c r="B56" s="11"/>
      <c r="C56" s="11"/>
      <c r="D56" s="11"/>
      <c r="E56" s="11"/>
      <c r="F56" s="12"/>
      <c r="G56" s="71"/>
    </row>
    <row r="57" spans="1:7" ht="12.75">
      <c r="A57" s="4">
        <v>3633</v>
      </c>
      <c r="B57" s="17" t="s">
        <v>24</v>
      </c>
      <c r="C57" s="17"/>
      <c r="D57" s="17"/>
      <c r="E57" s="17"/>
      <c r="F57" s="16"/>
      <c r="G57" s="71">
        <v>350000</v>
      </c>
    </row>
    <row r="58" spans="1:7" ht="12.75">
      <c r="A58" s="9"/>
      <c r="B58" s="11"/>
      <c r="C58" s="11"/>
      <c r="D58" s="11"/>
      <c r="E58" s="11"/>
      <c r="F58" s="12"/>
      <c r="G58" s="71"/>
    </row>
    <row r="59" spans="1:7" ht="12.75">
      <c r="A59" s="4">
        <v>3635</v>
      </c>
      <c r="B59" s="45" t="s">
        <v>43</v>
      </c>
      <c r="C59" s="17"/>
      <c r="D59" s="17"/>
      <c r="E59" s="17"/>
      <c r="F59" s="16"/>
      <c r="G59" s="71">
        <v>100000</v>
      </c>
    </row>
    <row r="60" spans="1:7" ht="12.75">
      <c r="A60" s="4"/>
      <c r="B60" s="22"/>
      <c r="C60" s="17"/>
      <c r="D60" s="17"/>
      <c r="E60" s="17"/>
      <c r="F60" s="16"/>
      <c r="G60" s="71"/>
    </row>
    <row r="61" spans="1:7" ht="12.75">
      <c r="A61" s="4">
        <v>3639</v>
      </c>
      <c r="B61" s="24" t="s">
        <v>15</v>
      </c>
      <c r="C61" s="17"/>
      <c r="D61" s="17"/>
      <c r="E61" s="17"/>
      <c r="F61" s="16"/>
      <c r="G61" s="71">
        <v>111622</v>
      </c>
    </row>
    <row r="62" spans="1:7" ht="13.5" thickBot="1">
      <c r="A62" s="48"/>
      <c r="B62" s="51"/>
      <c r="C62" s="21"/>
      <c r="D62" s="21"/>
      <c r="E62" s="21"/>
      <c r="F62" s="19"/>
      <c r="G62" s="77"/>
    </row>
    <row r="63" spans="1:7" ht="12.75">
      <c r="A63" s="38"/>
      <c r="B63" s="52"/>
      <c r="C63" s="38"/>
      <c r="D63" s="38"/>
      <c r="E63" s="38"/>
      <c r="F63" s="38"/>
      <c r="G63" s="53"/>
    </row>
    <row r="64" spans="1:8" ht="19.5" thickBot="1">
      <c r="A64" s="18"/>
      <c r="B64" s="50"/>
      <c r="C64" s="18"/>
      <c r="D64" s="56">
        <v>4</v>
      </c>
      <c r="E64" s="18"/>
      <c r="G64" s="55"/>
      <c r="H64" s="104" t="s">
        <v>123</v>
      </c>
    </row>
    <row r="65" spans="1:7" ht="18">
      <c r="A65" s="3"/>
      <c r="B65" s="99" t="s">
        <v>69</v>
      </c>
      <c r="C65" s="100"/>
      <c r="D65" s="100"/>
      <c r="E65" s="100"/>
      <c r="F65" s="101"/>
      <c r="G65" s="65" t="s">
        <v>53</v>
      </c>
    </row>
    <row r="66" spans="1:7" ht="12.75" customHeight="1">
      <c r="A66" s="9"/>
      <c r="B66" s="10"/>
      <c r="C66" s="17"/>
      <c r="D66" s="17"/>
      <c r="E66" s="17"/>
      <c r="F66" s="16"/>
      <c r="G66" s="66" t="s">
        <v>54</v>
      </c>
    </row>
    <row r="67" spans="1:7" ht="12.75">
      <c r="A67" s="4" t="s">
        <v>0</v>
      </c>
      <c r="B67" s="15" t="s">
        <v>1</v>
      </c>
      <c r="C67" s="17"/>
      <c r="D67" s="17"/>
      <c r="E67" s="17"/>
      <c r="F67" s="16"/>
      <c r="G67" s="66">
        <v>2015</v>
      </c>
    </row>
    <row r="68" spans="1:7" ht="13.5" thickBot="1">
      <c r="A68" s="5"/>
      <c r="B68" s="36"/>
      <c r="C68" s="40"/>
      <c r="D68" s="40"/>
      <c r="E68" s="40"/>
      <c r="F68" s="37"/>
      <c r="G68" s="67" t="s">
        <v>2</v>
      </c>
    </row>
    <row r="69" spans="1:7" ht="12.75">
      <c r="A69" s="4"/>
      <c r="B69" s="22"/>
      <c r="C69" s="17"/>
      <c r="D69" s="17"/>
      <c r="E69" s="17"/>
      <c r="F69" s="16"/>
      <c r="G69" s="71"/>
    </row>
    <row r="70" spans="1:7" ht="12.75">
      <c r="A70" s="4">
        <v>3713</v>
      </c>
      <c r="B70" s="24" t="s">
        <v>56</v>
      </c>
      <c r="C70" s="24"/>
      <c r="D70" s="24"/>
      <c r="E70" s="24"/>
      <c r="F70" s="16"/>
      <c r="G70" s="71">
        <v>4700</v>
      </c>
    </row>
    <row r="71" spans="1:7" ht="12.75">
      <c r="A71" s="9"/>
      <c r="B71" s="11"/>
      <c r="C71" s="11"/>
      <c r="D71" s="11"/>
      <c r="E71" s="11"/>
      <c r="F71" s="12"/>
      <c r="G71" s="71"/>
    </row>
    <row r="72" spans="1:7" ht="12.75">
      <c r="A72" s="4">
        <v>3722</v>
      </c>
      <c r="B72" s="17" t="s">
        <v>10</v>
      </c>
      <c r="C72" s="17"/>
      <c r="D72" s="17"/>
      <c r="E72" s="17"/>
      <c r="F72" s="12"/>
      <c r="G72" s="71">
        <v>1884700</v>
      </c>
    </row>
    <row r="73" spans="1:7" ht="12.75">
      <c r="A73" s="4"/>
      <c r="B73" s="17"/>
      <c r="C73" s="17"/>
      <c r="D73" s="17"/>
      <c r="E73" s="17"/>
      <c r="F73" s="12"/>
      <c r="G73" s="71"/>
    </row>
    <row r="74" spans="1:7" ht="12.75">
      <c r="A74" s="4">
        <v>3725</v>
      </c>
      <c r="B74" s="17" t="s">
        <v>63</v>
      </c>
      <c r="C74" s="17"/>
      <c r="D74" s="17"/>
      <c r="E74" s="17"/>
      <c r="F74" s="12"/>
      <c r="G74" s="71">
        <v>400000</v>
      </c>
    </row>
    <row r="75" spans="1:7" ht="12.75">
      <c r="A75" s="4"/>
      <c r="B75" s="17"/>
      <c r="C75" s="17"/>
      <c r="D75" s="17"/>
      <c r="E75" s="17"/>
      <c r="F75" s="12"/>
      <c r="G75" s="71"/>
    </row>
    <row r="76" spans="1:7" ht="12.75">
      <c r="A76" s="4">
        <v>3728</v>
      </c>
      <c r="B76" s="17" t="s">
        <v>27</v>
      </c>
      <c r="C76" s="17"/>
      <c r="D76" s="17"/>
      <c r="E76" s="17"/>
      <c r="F76" s="12"/>
      <c r="G76" s="71">
        <v>15000</v>
      </c>
    </row>
    <row r="77" spans="1:7" ht="12.75">
      <c r="A77" s="9"/>
      <c r="B77" s="11"/>
      <c r="C77" s="11"/>
      <c r="D77" s="11"/>
      <c r="E77" s="11"/>
      <c r="F77" s="12"/>
      <c r="G77" s="71"/>
    </row>
    <row r="78" spans="1:7" ht="12.75">
      <c r="A78" s="4">
        <v>3745</v>
      </c>
      <c r="B78" s="17" t="s">
        <v>34</v>
      </c>
      <c r="C78" s="17"/>
      <c r="D78" s="17"/>
      <c r="E78" s="17"/>
      <c r="F78" s="16"/>
      <c r="G78" s="71">
        <v>828000</v>
      </c>
    </row>
    <row r="79" spans="1:7" ht="12.75">
      <c r="A79" s="4"/>
      <c r="B79" s="17"/>
      <c r="C79" s="17"/>
      <c r="D79" s="17"/>
      <c r="E79" s="17"/>
      <c r="F79" s="16"/>
      <c r="G79" s="71"/>
    </row>
    <row r="80" spans="1:7" ht="12.75">
      <c r="A80" s="4">
        <v>3749</v>
      </c>
      <c r="B80" s="17" t="s">
        <v>65</v>
      </c>
      <c r="C80" s="17"/>
      <c r="D80" s="17"/>
      <c r="E80" s="17"/>
      <c r="F80" s="16"/>
      <c r="G80" s="71">
        <v>0</v>
      </c>
    </row>
    <row r="81" spans="1:7" ht="12.75">
      <c r="A81" s="4"/>
      <c r="B81" s="17"/>
      <c r="C81" s="17"/>
      <c r="D81" s="17"/>
      <c r="E81" s="17"/>
      <c r="F81" s="16"/>
      <c r="G81" s="71"/>
    </row>
    <row r="82" spans="1:7" ht="12.75">
      <c r="A82" s="4">
        <v>4319</v>
      </c>
      <c r="B82" s="17" t="s">
        <v>41</v>
      </c>
      <c r="C82" s="17"/>
      <c r="D82" s="17"/>
      <c r="E82" s="17"/>
      <c r="F82" s="16"/>
      <c r="G82" s="71">
        <v>0</v>
      </c>
    </row>
    <row r="83" spans="1:7" ht="12.75">
      <c r="A83" s="4"/>
      <c r="B83" s="17"/>
      <c r="C83" s="17"/>
      <c r="D83" s="17"/>
      <c r="E83" s="17"/>
      <c r="F83" s="16"/>
      <c r="G83" s="71"/>
    </row>
    <row r="84" spans="1:7" ht="12.75">
      <c r="A84" s="4">
        <v>4351</v>
      </c>
      <c r="B84" s="17" t="s">
        <v>47</v>
      </c>
      <c r="C84" s="17"/>
      <c r="D84" s="17"/>
      <c r="E84" s="17"/>
      <c r="F84" s="16"/>
      <c r="G84" s="71">
        <v>281000</v>
      </c>
    </row>
    <row r="85" spans="1:7" ht="12.75">
      <c r="A85" s="9"/>
      <c r="B85" s="11"/>
      <c r="C85" s="11"/>
      <c r="D85" s="11"/>
      <c r="E85" s="11"/>
      <c r="F85" s="12"/>
      <c r="G85" s="71"/>
    </row>
    <row r="86" spans="1:7" ht="12.75">
      <c r="A86" s="4">
        <v>4359</v>
      </c>
      <c r="B86" s="17" t="s">
        <v>48</v>
      </c>
      <c r="C86" s="17"/>
      <c r="D86" s="17"/>
      <c r="E86" s="17"/>
      <c r="F86" s="16"/>
      <c r="G86" s="71">
        <v>0</v>
      </c>
    </row>
    <row r="87" spans="1:7" ht="12.75">
      <c r="A87" s="4"/>
      <c r="B87" s="17"/>
      <c r="C87" s="17"/>
      <c r="D87" s="17"/>
      <c r="E87" s="17"/>
      <c r="F87" s="16"/>
      <c r="G87" s="71"/>
    </row>
    <row r="88" spans="1:7" ht="12.75">
      <c r="A88" s="4">
        <v>5299</v>
      </c>
      <c r="B88" s="17" t="s">
        <v>66</v>
      </c>
      <c r="C88" s="17"/>
      <c r="D88" s="17"/>
      <c r="E88" s="17"/>
      <c r="F88" s="16"/>
      <c r="G88" s="71">
        <v>6000</v>
      </c>
    </row>
    <row r="89" spans="1:7" ht="12.75">
      <c r="A89" s="9"/>
      <c r="B89" s="11"/>
      <c r="C89" s="11"/>
      <c r="D89" s="11"/>
      <c r="E89" s="11"/>
      <c r="F89" s="12"/>
      <c r="G89" s="71"/>
    </row>
    <row r="90" spans="1:7" ht="12.75">
      <c r="A90" s="4">
        <v>5512</v>
      </c>
      <c r="B90" s="17" t="s">
        <v>11</v>
      </c>
      <c r="C90" s="17"/>
      <c r="D90" s="17"/>
      <c r="E90" s="11"/>
      <c r="F90" s="12"/>
      <c r="G90" s="71">
        <v>250500</v>
      </c>
    </row>
    <row r="91" spans="1:7" ht="12.75">
      <c r="A91" s="9"/>
      <c r="B91" s="11"/>
      <c r="C91" s="11"/>
      <c r="D91" s="11"/>
      <c r="E91" s="11"/>
      <c r="F91" s="12"/>
      <c r="G91" s="71"/>
    </row>
    <row r="92" spans="1:7" ht="12.75">
      <c r="A92" s="4">
        <v>6112</v>
      </c>
      <c r="B92" s="17" t="s">
        <v>25</v>
      </c>
      <c r="C92" s="17"/>
      <c r="D92" s="17"/>
      <c r="E92" s="17"/>
      <c r="F92" s="16"/>
      <c r="G92" s="71">
        <v>1551500</v>
      </c>
    </row>
    <row r="93" spans="1:7" ht="12.75">
      <c r="A93" s="4"/>
      <c r="B93" s="17"/>
      <c r="C93" s="17"/>
      <c r="D93" s="17"/>
      <c r="E93" s="17"/>
      <c r="F93" s="16"/>
      <c r="G93" s="71"/>
    </row>
    <row r="94" spans="1:7" ht="12.75">
      <c r="A94" s="4">
        <v>6114</v>
      </c>
      <c r="B94" s="17" t="s">
        <v>67</v>
      </c>
      <c r="C94" s="17"/>
      <c r="D94" s="17"/>
      <c r="E94" s="17"/>
      <c r="F94" s="16"/>
      <c r="G94" s="71">
        <v>0</v>
      </c>
    </row>
    <row r="95" spans="1:7" ht="12.75">
      <c r="A95" s="4"/>
      <c r="B95" s="17"/>
      <c r="C95" s="17"/>
      <c r="D95" s="17"/>
      <c r="E95" s="17"/>
      <c r="F95" s="16"/>
      <c r="G95" s="71"/>
    </row>
    <row r="96" spans="1:7" ht="12.75">
      <c r="A96" s="4">
        <v>6115</v>
      </c>
      <c r="B96" s="17" t="s">
        <v>58</v>
      </c>
      <c r="C96" s="17"/>
      <c r="D96" s="17"/>
      <c r="E96" s="17"/>
      <c r="F96" s="16"/>
      <c r="G96" s="71">
        <v>0</v>
      </c>
    </row>
    <row r="97" spans="1:7" ht="12.75">
      <c r="A97" s="4"/>
      <c r="B97" s="17"/>
      <c r="C97" s="17"/>
      <c r="D97" s="17"/>
      <c r="E97" s="17"/>
      <c r="F97" s="16"/>
      <c r="G97" s="71"/>
    </row>
    <row r="98" spans="1:7" ht="12.75">
      <c r="A98" s="4">
        <v>6117</v>
      </c>
      <c r="B98" s="17" t="s">
        <v>59</v>
      </c>
      <c r="C98" s="17"/>
      <c r="D98" s="17"/>
      <c r="E98" s="17"/>
      <c r="F98" s="16"/>
      <c r="G98" s="71">
        <v>0</v>
      </c>
    </row>
    <row r="99" spans="1:7" ht="12.75">
      <c r="A99" s="4"/>
      <c r="B99" s="17"/>
      <c r="C99" s="17"/>
      <c r="D99" s="17"/>
      <c r="E99" s="17"/>
      <c r="F99" s="16"/>
      <c r="G99" s="71"/>
    </row>
    <row r="100" spans="1:7" ht="12.75">
      <c r="A100" s="4">
        <v>6171</v>
      </c>
      <c r="B100" s="17" t="s">
        <v>12</v>
      </c>
      <c r="C100" s="17"/>
      <c r="D100" s="17"/>
      <c r="E100" s="17"/>
      <c r="F100" s="16"/>
      <c r="G100" s="71">
        <v>3821000</v>
      </c>
    </row>
    <row r="101" spans="1:7" ht="12.75">
      <c r="A101" s="4"/>
      <c r="B101" s="17"/>
      <c r="C101" s="17"/>
      <c r="D101" s="17"/>
      <c r="E101" s="17"/>
      <c r="F101" s="16"/>
      <c r="G101" s="78"/>
    </row>
    <row r="102" spans="1:7" ht="12.75">
      <c r="A102" s="4">
        <v>6310</v>
      </c>
      <c r="B102" s="17" t="s">
        <v>13</v>
      </c>
      <c r="C102" s="17"/>
      <c r="D102" s="17"/>
      <c r="E102" s="17"/>
      <c r="F102" s="16"/>
      <c r="G102" s="71">
        <v>20000</v>
      </c>
    </row>
    <row r="103" spans="1:7" ht="12.75">
      <c r="A103" s="9"/>
      <c r="B103" s="11"/>
      <c r="C103" s="11"/>
      <c r="D103" s="11"/>
      <c r="E103" s="11"/>
      <c r="F103" s="12"/>
      <c r="G103" s="71"/>
    </row>
    <row r="104" spans="1:7" ht="12.75">
      <c r="A104" s="4">
        <v>6320</v>
      </c>
      <c r="B104" s="17" t="s">
        <v>42</v>
      </c>
      <c r="C104" s="17"/>
      <c r="D104" s="17"/>
      <c r="E104" s="17"/>
      <c r="F104" s="16"/>
      <c r="G104" s="71">
        <v>120000</v>
      </c>
    </row>
    <row r="105" spans="1:7" ht="12.75">
      <c r="A105" s="4"/>
      <c r="B105" s="17"/>
      <c r="C105" s="17"/>
      <c r="D105" s="17"/>
      <c r="E105" s="17"/>
      <c r="F105" s="16"/>
      <c r="G105" s="78"/>
    </row>
    <row r="106" spans="1:7" ht="12.75">
      <c r="A106" s="4">
        <v>6330</v>
      </c>
      <c r="B106" s="17" t="s">
        <v>45</v>
      </c>
      <c r="C106" s="11"/>
      <c r="D106" s="11"/>
      <c r="E106" s="11"/>
      <c r="F106" s="12"/>
      <c r="G106" s="71">
        <v>0</v>
      </c>
    </row>
    <row r="107" spans="1:7" ht="12.75">
      <c r="A107" s="4"/>
      <c r="B107" s="17"/>
      <c r="C107" s="11"/>
      <c r="D107" s="11"/>
      <c r="E107" s="11"/>
      <c r="F107" s="12"/>
      <c r="G107" s="71"/>
    </row>
    <row r="108" spans="1:7" ht="12.75">
      <c r="A108" s="4">
        <v>6399</v>
      </c>
      <c r="B108" s="17" t="s">
        <v>64</v>
      </c>
      <c r="C108" s="11"/>
      <c r="D108" s="11"/>
      <c r="E108" s="11"/>
      <c r="F108" s="12"/>
      <c r="G108" s="71">
        <v>1500000</v>
      </c>
    </row>
    <row r="109" spans="1:7" ht="12.75">
      <c r="A109" s="4"/>
      <c r="B109" s="17"/>
      <c r="C109" s="11"/>
      <c r="D109" s="11"/>
      <c r="E109" s="11"/>
      <c r="F109" s="12"/>
      <c r="G109" s="71"/>
    </row>
    <row r="110" spans="1:7" ht="12.75">
      <c r="A110" s="4">
        <v>6402</v>
      </c>
      <c r="B110" s="17" t="s">
        <v>49</v>
      </c>
      <c r="C110" s="11"/>
      <c r="D110" s="11"/>
      <c r="E110" s="11"/>
      <c r="F110" s="12"/>
      <c r="G110" s="71">
        <v>32000</v>
      </c>
    </row>
    <row r="111" spans="1:7" ht="12.75">
      <c r="A111" s="4"/>
      <c r="B111" s="17"/>
      <c r="C111" s="11"/>
      <c r="D111" s="11"/>
      <c r="E111" s="11"/>
      <c r="F111" s="12"/>
      <c r="G111" s="71"/>
    </row>
    <row r="112" spans="1:7" ht="12.75">
      <c r="A112" s="4">
        <v>6409</v>
      </c>
      <c r="B112" s="17" t="s">
        <v>14</v>
      </c>
      <c r="C112" s="17"/>
      <c r="D112" s="11"/>
      <c r="E112" s="11"/>
      <c r="F112" s="12"/>
      <c r="G112" s="71">
        <v>95000</v>
      </c>
    </row>
    <row r="113" spans="1:7" ht="13.5" thickBot="1">
      <c r="A113" s="61"/>
      <c r="B113" s="20"/>
      <c r="C113" s="20"/>
      <c r="D113" s="62"/>
      <c r="E113" s="62"/>
      <c r="F113" s="57"/>
      <c r="G113" s="72"/>
    </row>
    <row r="114" spans="1:7" ht="12.75">
      <c r="A114" s="3"/>
      <c r="B114" s="63" t="s">
        <v>39</v>
      </c>
      <c r="C114" s="27"/>
      <c r="D114" s="28"/>
      <c r="E114" s="28"/>
      <c r="F114" s="13"/>
      <c r="G114" s="69">
        <f>SUM(G9:G113)-G67</f>
        <v>48308313</v>
      </c>
    </row>
    <row r="115" spans="1:7" ht="12.75">
      <c r="A115" s="9"/>
      <c r="B115" s="11"/>
      <c r="C115" s="11"/>
      <c r="D115" s="11"/>
      <c r="E115" s="11"/>
      <c r="F115" s="12"/>
      <c r="G115" s="71"/>
    </row>
    <row r="116" spans="1:7" ht="12.75">
      <c r="A116" s="9"/>
      <c r="B116" s="25" t="s">
        <v>39</v>
      </c>
      <c r="C116" s="17"/>
      <c r="D116" s="11"/>
      <c r="E116" s="11"/>
      <c r="F116" s="12"/>
      <c r="G116" s="71">
        <f>G114</f>
        <v>48308313</v>
      </c>
    </row>
    <row r="117" spans="1:7" ht="13.5" thickBot="1">
      <c r="A117" s="9"/>
      <c r="B117" s="47" t="s">
        <v>35</v>
      </c>
      <c r="C117" s="11"/>
      <c r="D117" s="11"/>
      <c r="E117" s="11"/>
      <c r="F117" s="12"/>
      <c r="G117" s="58">
        <f>SUM('Příjmy 2015 '!G35:G101)</f>
        <v>32500515</v>
      </c>
    </row>
    <row r="118" spans="1:7" ht="14.25" thickBot="1" thickTop="1">
      <c r="A118" s="9"/>
      <c r="B118" s="17" t="s">
        <v>30</v>
      </c>
      <c r="C118" s="17"/>
      <c r="D118" s="11"/>
      <c r="E118" s="11"/>
      <c r="F118" s="11"/>
      <c r="G118" s="59">
        <f>G117-G116</f>
        <v>-15807798</v>
      </c>
    </row>
    <row r="119" spans="1:7" ht="14.25" thickBot="1" thickTop="1">
      <c r="A119" s="9"/>
      <c r="B119" s="17" t="s">
        <v>122</v>
      </c>
      <c r="C119" s="17"/>
      <c r="D119" s="11"/>
      <c r="E119" s="11"/>
      <c r="F119" s="11"/>
      <c r="G119" s="88">
        <v>9344560</v>
      </c>
    </row>
    <row r="120" spans="1:7" ht="14.25" thickBot="1" thickTop="1">
      <c r="A120" s="9"/>
      <c r="B120" s="17" t="s">
        <v>124</v>
      </c>
      <c r="C120" s="17"/>
      <c r="D120" s="11"/>
      <c r="E120" s="11"/>
      <c r="F120" s="11"/>
      <c r="G120" s="89">
        <f>G118+G119</f>
        <v>-6463238</v>
      </c>
    </row>
    <row r="121" spans="1:7" ht="13.5" thickTop="1">
      <c r="A121" s="9"/>
      <c r="B121" s="17"/>
      <c r="C121" s="17"/>
      <c r="D121" s="11"/>
      <c r="E121" s="11"/>
      <c r="F121" s="12"/>
      <c r="G121" s="79"/>
    </row>
    <row r="122" spans="1:7" ht="12.75">
      <c r="A122" s="9"/>
      <c r="B122" s="17" t="s">
        <v>52</v>
      </c>
      <c r="C122" s="17"/>
      <c r="D122" s="11"/>
      <c r="E122" s="11"/>
      <c r="F122" s="12"/>
      <c r="G122" s="71">
        <v>-280000</v>
      </c>
    </row>
    <row r="123" spans="1:7" ht="12.75">
      <c r="A123" s="9"/>
      <c r="B123" s="17"/>
      <c r="C123" s="17"/>
      <c r="D123" s="11"/>
      <c r="E123" s="11"/>
      <c r="F123" s="12"/>
      <c r="G123" s="70"/>
    </row>
    <row r="124" spans="1:7" ht="12.75">
      <c r="A124" s="9"/>
      <c r="B124" s="17" t="s">
        <v>31</v>
      </c>
      <c r="C124" s="11"/>
      <c r="D124" s="11"/>
      <c r="E124" s="11"/>
      <c r="F124" s="12"/>
      <c r="G124" s="60">
        <f>ABS(G120+G122)*(-1)</f>
        <v>-6743238</v>
      </c>
    </row>
    <row r="125" spans="1:7" ht="13.5" thickBot="1">
      <c r="A125" s="5"/>
      <c r="B125" s="40"/>
      <c r="C125" s="40"/>
      <c r="D125" s="40"/>
      <c r="E125" s="40"/>
      <c r="F125" s="37"/>
      <c r="G125" s="80"/>
    </row>
  </sheetData>
  <sheetProtection/>
  <mergeCells count="3">
    <mergeCell ref="B4:F4"/>
    <mergeCell ref="B65:F65"/>
    <mergeCell ref="A2:F2"/>
  </mergeCells>
  <printOptions/>
  <pageMargins left="1.37" right="0.37" top="0.52" bottom="0.67" header="0.31" footer="0.4921259845"/>
  <pageSetup horizontalDpi="600" verticalDpi="600" orientation="portrait" paperSize="9" scale="91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CHKZ Chlumčany,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Koubsky</dc:creator>
  <cp:keywords/>
  <dc:description/>
  <cp:lastModifiedBy>Petr Brandl</cp:lastModifiedBy>
  <cp:lastPrinted>2014-12-17T09:37:37Z</cp:lastPrinted>
  <dcterms:created xsi:type="dcterms:W3CDTF">2003-04-17T05:29:37Z</dcterms:created>
  <dcterms:modified xsi:type="dcterms:W3CDTF">2014-12-17T09:37:50Z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-739357289</vt:i4>
  </property>
  <property fmtid="{D5CDD505-2E9C-101B-9397-08002B2CF9AE}" pid="3" name="_EmailSubject">
    <vt:lpwstr>Plnění rozpočtu OÚ za I/IV 2005</vt:lpwstr>
  </property>
  <property fmtid="{D5CDD505-2E9C-101B-9397-08002B2CF9AE}" pid="4" name="_AuthorEmail">
    <vt:lpwstr>Jan.Koubsky@cz.lasselsberger.com</vt:lpwstr>
  </property>
  <property fmtid="{D5CDD505-2E9C-101B-9397-08002B2CF9AE}" pid="5" name="_AuthorEmailDisplayName">
    <vt:lpwstr>Koubský Jan</vt:lpwstr>
  </property>
  <property fmtid="{D5CDD505-2E9C-101B-9397-08002B2CF9AE}" pid="6" name="_ReviewingToolsShownOnce">
    <vt:lpwstr/>
  </property>
</Properties>
</file>